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2330" activeTab="4"/>
  </bookViews>
  <sheets>
    <sheet name="Presences ¼ heure MA" sheetId="4" r:id="rId1"/>
    <sheet name="Liste Enfants - 4 ans" sheetId="2" r:id="rId2"/>
    <sheet name="Liste Enfants 4 ans et +" sheetId="3" r:id="rId3"/>
    <sheet name="Capacité d'accueil" sheetId="5" r:id="rId4"/>
    <sheet name="Récapitulatif Mensuel" sheetId="6" r:id="rId5"/>
  </sheets>
  <calcPr calcId="125725"/>
</workbook>
</file>

<file path=xl/calcChain.xml><?xml version="1.0" encoding="utf-8"?>
<calcChain xmlns="http://schemas.openxmlformats.org/spreadsheetml/2006/main">
  <c r="AX5" i="6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B4"/>
  <c r="BA4"/>
  <c r="AZ4"/>
  <c r="AY4"/>
  <c r="BB3"/>
  <c r="BB5" s="1"/>
  <c r="BA3"/>
  <c r="BA5" s="1"/>
  <c r="AZ3"/>
  <c r="AZ5" s="1"/>
  <c r="AY3"/>
  <c r="AY5" s="1"/>
  <c r="D8" i="5"/>
  <c r="E1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E8"/>
  <c r="G7" i="4"/>
  <c r="H7"/>
  <c r="I7"/>
  <c r="J7"/>
  <c r="K7"/>
  <c r="L7"/>
  <c r="M7"/>
  <c r="N7"/>
  <c r="O7"/>
  <c r="P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R7"/>
  <c r="D6" i="5"/>
  <c r="D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E7"/>
  <c r="D17"/>
  <c r="D16"/>
  <c r="D15"/>
  <c r="D14"/>
  <c r="D13"/>
  <c r="D12"/>
  <c r="D11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AR7" i="3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AR7" i="2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4" i="4"/>
  <c r="I4"/>
  <c r="F4"/>
  <c r="F11"/>
  <c r="J10"/>
  <c r="E10"/>
  <c r="I11"/>
  <c r="E12" i="5" s="1"/>
  <c r="N7" i="2"/>
  <c r="O7"/>
  <c r="M7"/>
  <c r="O16" i="4"/>
  <c r="O15"/>
  <c r="O14"/>
  <c r="O13"/>
  <c r="O12"/>
  <c r="O11"/>
  <c r="O10"/>
  <c r="N10"/>
  <c r="N11"/>
  <c r="M11"/>
  <c r="L11"/>
  <c r="K11"/>
  <c r="J11"/>
  <c r="H11"/>
  <c r="G11"/>
  <c r="N12"/>
  <c r="M12"/>
  <c r="L12"/>
  <c r="K12"/>
  <c r="J12"/>
  <c r="I12"/>
  <c r="E13" i="5" s="1"/>
  <c r="G13" s="1"/>
  <c r="H12" i="4"/>
  <c r="G12"/>
  <c r="G13"/>
  <c r="H13"/>
  <c r="K13"/>
  <c r="L13"/>
  <c r="N14"/>
  <c r="M14"/>
  <c r="L14"/>
  <c r="K14"/>
  <c r="J14"/>
  <c r="I14"/>
  <c r="E15" i="5" s="1"/>
  <c r="H14" i="4"/>
  <c r="G14"/>
  <c r="N15"/>
  <c r="M15"/>
  <c r="L15"/>
  <c r="K15"/>
  <c r="J15"/>
  <c r="I15"/>
  <c r="E16" i="5" s="1"/>
  <c r="H15" i="4"/>
  <c r="G15"/>
  <c r="N16"/>
  <c r="M16"/>
  <c r="L16"/>
  <c r="K16"/>
  <c r="J16"/>
  <c r="I16"/>
  <c r="E17" i="5" s="1"/>
  <c r="G17" s="1"/>
  <c r="H16" i="4"/>
  <c r="G16"/>
  <c r="M10"/>
  <c r="L10"/>
  <c r="K10"/>
  <c r="H10"/>
  <c r="G10"/>
  <c r="F16"/>
  <c r="E16"/>
  <c r="D16"/>
  <c r="C16"/>
  <c r="F15"/>
  <c r="E15"/>
  <c r="D15"/>
  <c r="C15"/>
  <c r="F14"/>
  <c r="E14"/>
  <c r="D14"/>
  <c r="C14"/>
  <c r="D13"/>
  <c r="C13"/>
  <c r="F12"/>
  <c r="E12"/>
  <c r="D12"/>
  <c r="C12"/>
  <c r="D11"/>
  <c r="C11"/>
  <c r="D10"/>
  <c r="C10"/>
  <c r="N6"/>
  <c r="M6"/>
  <c r="O5"/>
  <c r="G6"/>
  <c r="H6"/>
  <c r="J6"/>
  <c r="K6"/>
  <c r="L5"/>
  <c r="I5"/>
  <c r="D6"/>
  <c r="E6"/>
  <c r="F5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G12" i="5" l="1"/>
  <c r="G16"/>
  <c r="G15"/>
  <c r="D18"/>
  <c r="O6" i="4"/>
  <c r="J13"/>
  <c r="E11"/>
  <c r="F10"/>
  <c r="I10"/>
  <c r="E11" i="5" s="1"/>
  <c r="G11" s="1"/>
  <c r="I6" i="4"/>
  <c r="L17"/>
  <c r="C17"/>
  <c r="H17"/>
  <c r="F6"/>
  <c r="K17"/>
  <c r="O17"/>
  <c r="D17"/>
  <c r="N13"/>
  <c r="P6"/>
  <c r="M13"/>
  <c r="M17" s="1"/>
  <c r="L6"/>
  <c r="G17"/>
  <c r="I13"/>
  <c r="E14" i="5" s="1"/>
  <c r="G14" s="1"/>
  <c r="F13" i="4"/>
  <c r="E13"/>
  <c r="E17" l="1"/>
  <c r="I17"/>
  <c r="G18" i="5" l="1"/>
</calcChain>
</file>

<file path=xl/sharedStrings.xml><?xml version="1.0" encoding="utf-8"?>
<sst xmlns="http://schemas.openxmlformats.org/spreadsheetml/2006/main" count="608" uniqueCount="149">
  <si>
    <t>06h30</t>
  </si>
  <si>
    <t>06h45</t>
  </si>
  <si>
    <t>07h00</t>
  </si>
  <si>
    <t>07h15</t>
  </si>
  <si>
    <t>07h30</t>
  </si>
  <si>
    <t>07h45</t>
  </si>
  <si>
    <t>08h00</t>
  </si>
  <si>
    <t>08h15</t>
  </si>
  <si>
    <t>08h30</t>
  </si>
  <si>
    <t>08h45</t>
  </si>
  <si>
    <t>09h00</t>
  </si>
  <si>
    <t>09h15</t>
  </si>
  <si>
    <t>09h30</t>
  </si>
  <si>
    <t>09h45</t>
  </si>
  <si>
    <t>10h00</t>
  </si>
  <si>
    <t>10h15</t>
  </si>
  <si>
    <t>10h30</t>
  </si>
  <si>
    <t>10h45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</si>
  <si>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</si>
  <si>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</si>
  <si>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</si>
  <si>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</si>
  <si>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</si>
  <si>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</si>
  <si>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</si>
  <si>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</si>
  <si>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</si>
  <si>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</si>
  <si>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</si>
  <si>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</si>
  <si>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</si>
  <si>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14h15</t>
  </si>
  <si>
    <t>14h30</t>
  </si>
  <si>
    <t>14h45</t>
  </si>
  <si>
    <t>15h00</t>
  </si>
  <si>
    <t>15h15</t>
  </si>
  <si>
    <t>15h30</t>
  </si>
  <si>
    <t>15h45</t>
  </si>
  <si>
    <t>16h00</t>
  </si>
  <si>
    <t>16h15</t>
  </si>
  <si>
    <t>16h30</t>
  </si>
  <si>
    <t>16h45</t>
  </si>
  <si>
    <t>17h00</t>
  </si>
  <si>
    <t>17h15</t>
  </si>
  <si>
    <t>17h30</t>
  </si>
  <si>
    <t>17h45</t>
  </si>
  <si>
    <t>18h00</t>
  </si>
  <si>
    <t>18h15</t>
  </si>
  <si>
    <t>18h30</t>
  </si>
  <si>
    <t>18h45</t>
  </si>
  <si>
    <t>19h00</t>
  </si>
  <si>
    <t>19h15</t>
  </si>
  <si>
    <t>19h30</t>
  </si>
  <si>
    <t>19h45</t>
  </si>
  <si>
    <t>20h00</t>
  </si>
  <si>
    <t>20h15</t>
  </si>
  <si>
    <t>20h30</t>
  </si>
  <si>
    <t>20h45</t>
  </si>
  <si>
    <t>21h00</t>
  </si>
  <si>
    <t>21h15</t>
  </si>
  <si>
    <t>21h30</t>
  </si>
  <si>
    <t>21h45</t>
  </si>
  <si>
    <t>22h00</t>
  </si>
  <si>
    <t>à</t>
  </si>
  <si>
    <t>22h15</t>
  </si>
  <si>
    <t>Moyenne</t>
  </si>
  <si>
    <t>Total nombre d'enfants</t>
  </si>
  <si>
    <t>Période</t>
  </si>
  <si>
    <t>Jour</t>
  </si>
  <si>
    <t>Date</t>
  </si>
  <si>
    <t>Mercredi</t>
  </si>
  <si>
    <t>Samedi</t>
  </si>
  <si>
    <t>Total heures facturées</t>
  </si>
  <si>
    <t>Total heures réalisées</t>
  </si>
  <si>
    <t>Total présences</t>
  </si>
  <si>
    <t xml:space="preserve">Moyenne heures facturées par jour </t>
  </si>
  <si>
    <t>Total nombre d'heures réalisées</t>
  </si>
  <si>
    <t xml:space="preserve">Moyenne heures  réalisées par jour </t>
  </si>
  <si>
    <t>Moyenne  présences jour</t>
  </si>
  <si>
    <t>Nombre de jours d'ouverture</t>
  </si>
  <si>
    <t>Lundi</t>
  </si>
  <si>
    <t>Mardi</t>
  </si>
  <si>
    <t>Jeudi</t>
  </si>
  <si>
    <t>Vendredi</t>
  </si>
  <si>
    <t>Dimanche</t>
  </si>
  <si>
    <t xml:space="preserve">Date naissance </t>
  </si>
  <si>
    <t>Nom de l'enfant</t>
  </si>
  <si>
    <t>Prénom de l'enfant</t>
  </si>
  <si>
    <t>Nom du responsable</t>
  </si>
  <si>
    <t>Prénom du responsable</t>
  </si>
  <si>
    <t>Adresse</t>
  </si>
  <si>
    <t>CP</t>
  </si>
  <si>
    <t>Ville</t>
  </si>
  <si>
    <t>LUNDI</t>
  </si>
  <si>
    <t>Heures réalisées</t>
  </si>
  <si>
    <t>Heures Facturées</t>
  </si>
  <si>
    <t>Présences</t>
  </si>
  <si>
    <t>TOTAL</t>
  </si>
  <si>
    <t>MARDI</t>
  </si>
  <si>
    <t>MERCREDI</t>
  </si>
  <si>
    <t>JEUDI</t>
  </si>
  <si>
    <t>VENDREDI</t>
  </si>
  <si>
    <t>N°Allocataire</t>
  </si>
  <si>
    <t>Quotient utilisé pour la première inscription</t>
  </si>
  <si>
    <t>TOTAUX</t>
  </si>
  <si>
    <t>Régime du responsable lors de la première inscription</t>
  </si>
  <si>
    <t>Total nombre d'heures facturées</t>
  </si>
  <si>
    <t>Nombre de repas</t>
  </si>
  <si>
    <t>Total</t>
  </si>
  <si>
    <t>Nombre d'enfants de moins de 4 ans</t>
  </si>
  <si>
    <t>Nombre d'enfants de plus de 4 ans</t>
  </si>
  <si>
    <t>Heures facturées moins de 4 ans</t>
  </si>
  <si>
    <t>Heures facturées plus de 4 ans</t>
  </si>
  <si>
    <t>Heures réalisées moins de 4 ans</t>
  </si>
  <si>
    <t>Heures réalisées plus de 4 ans</t>
  </si>
  <si>
    <t>Présences moins de 4 ans</t>
  </si>
  <si>
    <t>Présences plus de 4 ans</t>
  </si>
  <si>
    <t>Nombre d'heures facturées moins de 4 ans</t>
  </si>
  <si>
    <t>Nombre d'heures facturées plus de 4  ans</t>
  </si>
  <si>
    <t>Nombre d'heures réalisées moins de 4 ans</t>
  </si>
  <si>
    <t>Nombre d'heures réalisées plus de 4  ans</t>
  </si>
  <si>
    <t>Nombre de présences moins de 4 ans</t>
  </si>
  <si>
    <t>Nombre de présences plus de 4 ans</t>
  </si>
  <si>
    <t>Autre quotient utilisé</t>
  </si>
  <si>
    <t>SAMEDI</t>
  </si>
  <si>
    <t>DIMANCHE</t>
  </si>
  <si>
    <t>Montants facturés</t>
  </si>
  <si>
    <t>Heures Capacité d'accueil</t>
  </si>
  <si>
    <t>Total capacité d'accueil</t>
  </si>
  <si>
    <t>Taux d'occupation</t>
  </si>
  <si>
    <t>M</t>
  </si>
  <si>
    <t>Taux</t>
  </si>
  <si>
    <t xml:space="preserve">Nom </t>
  </si>
  <si>
    <t>Prénom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</si>
  <si>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</si>
  <si>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</si>
  <si>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</si>
  <si>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</si>
  <si>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</si>
  <si>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</si>
  <si>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</si>
  <si>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</si>
  <si>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</si>
  <si>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</si>
  <si>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</si>
  <si>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</si>
  <si>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Heures Réelles</t>
  </si>
  <si>
    <t>Montants Facturés</t>
  </si>
  <si>
    <t>Montants Règlés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</si>
</sst>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/>
    <xf numFmtId="0" fontId="3" fillId="2" borderId="0" xfId="0" applyFont="1" applyFill="1"/>
    <xf numFmtId="2" fontId="5" fillId="0" borderId="1" xfId="0" applyNumberFormat="1" applyFont="1" applyBorder="1"/>
    <xf numFmtId="1" fontId="5" fillId="0" borderId="1" xfId="0" applyNumberFormat="1" applyFont="1" applyBorder="1"/>
    <xf numFmtId="0" fontId="3" fillId="2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/>
    <xf numFmtId="0" fontId="0" fillId="0" borderId="1" xfId="0" applyFill="1" applyBorder="1"/>
    <xf numFmtId="1" fontId="0" fillId="0" borderId="1" xfId="0" applyNumberFormat="1" applyBorder="1"/>
    <xf numFmtId="14" fontId="0" fillId="0" borderId="13" xfId="0" applyNumberForma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12" xfId="0" applyFont="1" applyFill="1" applyBorder="1"/>
    <xf numFmtId="1" fontId="4" fillId="0" borderId="0" xfId="0" applyNumberFormat="1" applyFont="1" applyBorder="1"/>
    <xf numFmtId="10" fontId="4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8" fillId="0" borderId="1" xfId="0" applyNumberFormat="1" applyFont="1" applyBorder="1"/>
    <xf numFmtId="2" fontId="9" fillId="0" borderId="1" xfId="0" applyNumberFormat="1" applyFont="1" applyBorder="1"/>
    <xf numFmtId="10" fontId="8" fillId="0" borderId="1" xfId="0" applyNumberFormat="1" applyFont="1" applyBorder="1"/>
    <xf numFmtId="0" fontId="5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2" fontId="0" fillId="0" borderId="12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2" fontId="0" fillId="0" borderId="16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17"/>
  <sheetViews>
    <sheetView workbookViewId="0">
      <selection activeCell="Q9" sqref="Q9"/>
    </sheetView>
  </sheetViews>
  <sheetFormatPr baseColWidth="10" defaultRowHeight="15"/>
  <cols>
    <col min="1" max="1" width="11.85546875" customWidth="1"/>
    <col min="2" max="2" width="10.7109375" customWidth="1"/>
    <col min="3" max="16" width="7.7109375" customWidth="1"/>
    <col min="17" max="17" width="5.5703125" customWidth="1"/>
    <col min="18" max="80" width="4.7109375" style="3" customWidth="1"/>
  </cols>
  <sheetData>
    <row r="1" spans="1:80" ht="24.75" customHeight="1">
      <c r="A1" s="64" t="s">
        <v>69</v>
      </c>
      <c r="B1" s="64" t="s">
        <v>68</v>
      </c>
      <c r="C1" s="65" t="s">
        <v>67</v>
      </c>
      <c r="D1" s="54" t="s">
        <v>109</v>
      </c>
      <c r="E1" s="54" t="s">
        <v>110</v>
      </c>
      <c r="F1" s="54" t="s">
        <v>66</v>
      </c>
      <c r="G1" s="54" t="s">
        <v>111</v>
      </c>
      <c r="H1" s="54" t="s">
        <v>112</v>
      </c>
      <c r="I1" s="54" t="s">
        <v>72</v>
      </c>
      <c r="J1" s="54" t="s">
        <v>113</v>
      </c>
      <c r="K1" s="54" t="s">
        <v>114</v>
      </c>
      <c r="L1" s="54" t="s">
        <v>73</v>
      </c>
      <c r="M1" s="54" t="s">
        <v>115</v>
      </c>
      <c r="N1" s="54" t="s">
        <v>116</v>
      </c>
      <c r="O1" s="54" t="s">
        <v>74</v>
      </c>
      <c r="P1" s="54" t="s">
        <v>107</v>
      </c>
      <c r="Q1" s="2"/>
      <c r="R1" s="9" t="s">
        <v>0</v>
      </c>
      <c r="S1" s="9" t="s">
        <v>1</v>
      </c>
      <c r="T1" s="9" t="s">
        <v>2</v>
      </c>
      <c r="U1" s="9" t="s">
        <v>3</v>
      </c>
      <c r="V1" s="9" t="s">
        <v>4</v>
      </c>
      <c r="W1" s="9" t="s">
        <v>5</v>
      </c>
      <c r="X1" s="9" t="s">
        <v>6</v>
      </c>
      <c r="Y1" s="9" t="s">
        <v>7</v>
      </c>
      <c r="Z1" s="9" t="s">
        <v>8</v>
      </c>
      <c r="AA1" s="9" t="s">
        <v>9</v>
      </c>
      <c r="AB1" s="9" t="s">
        <v>10</v>
      </c>
      <c r="AC1" s="9" t="s">
        <v>11</v>
      </c>
      <c r="AD1" s="9" t="s">
        <v>12</v>
      </c>
      <c r="AE1" s="9" t="s">
        <v>13</v>
      </c>
      <c r="AF1" s="12" t="s">
        <v>14</v>
      </c>
      <c r="AG1" s="9" t="s">
        <v>15</v>
      </c>
      <c r="AH1" s="9" t="s">
        <v>16</v>
      </c>
      <c r="AI1" s="9" t="s">
        <v>17</v>
      </c>
      <c r="AJ1" s="9" t="s">
        <v>18</v>
      </c>
      <c r="AK1" s="9" t="s">
        <v>19</v>
      </c>
      <c r="AL1" s="9" t="s">
        <v>20</v>
      </c>
      <c r="AM1" s="9" t="s">
        <v>21</v>
      </c>
      <c r="AN1" s="9" t="s">
        <v>22</v>
      </c>
      <c r="AO1" s="9" t="s">
        <v>23</v>
      </c>
      <c r="AP1" s="9" t="s">
        <v>24</v>
      </c>
      <c r="AQ1" s="9" t="s">
        <v>25</v>
      </c>
      <c r="AR1" s="9" t="s">
        <v>26</v>
      </c>
      <c r="AS1" s="9" t="s">
        <v>27</v>
      </c>
      <c r="AT1" s="9" t="s">
        <v>28</v>
      </c>
      <c r="AU1" s="9" t="s">
        <v>29</v>
      </c>
      <c r="AV1" s="9" t="s">
        <v>30</v>
      </c>
      <c r="AW1" s="9" t="s">
        <v>31</v>
      </c>
      <c r="AX1" s="9" t="s">
        <v>32</v>
      </c>
      <c r="AY1" s="9" t="s">
        <v>33</v>
      </c>
      <c r="AZ1" s="9" t="s">
        <v>34</v>
      </c>
      <c r="BA1" s="9" t="s">
        <v>35</v>
      </c>
      <c r="BB1" s="9" t="s">
        <v>36</v>
      </c>
      <c r="BC1" s="9" t="s">
        <v>37</v>
      </c>
      <c r="BD1" s="9" t="s">
        <v>38</v>
      </c>
      <c r="BE1" s="9" t="s">
        <v>39</v>
      </c>
      <c r="BF1" s="9" t="s">
        <v>40</v>
      </c>
      <c r="BG1" s="9" t="s">
        <v>41</v>
      </c>
      <c r="BH1" s="9" t="s">
        <v>42</v>
      </c>
      <c r="BI1" s="9" t="s">
        <v>43</v>
      </c>
      <c r="BJ1" s="9" t="s">
        <v>44</v>
      </c>
      <c r="BK1" s="9" t="s">
        <v>45</v>
      </c>
      <c r="BL1" s="9" t="s">
        <v>46</v>
      </c>
      <c r="BM1" s="9" t="s">
        <v>47</v>
      </c>
      <c r="BN1" s="9" t="s">
        <v>48</v>
      </c>
      <c r="BO1" s="9" t="s">
        <v>49</v>
      </c>
      <c r="BP1" s="9" t="s">
        <v>50</v>
      </c>
      <c r="BQ1" s="9" t="s">
        <v>51</v>
      </c>
      <c r="BR1" s="9" t="s">
        <v>52</v>
      </c>
      <c r="BS1" s="9" t="s">
        <v>53</v>
      </c>
      <c r="BT1" s="9" t="s">
        <v>54</v>
      </c>
      <c r="BU1" s="9" t="s">
        <v>55</v>
      </c>
      <c r="BV1" s="9" t="s">
        <v>56</v>
      </c>
      <c r="BW1" s="12" t="s">
        <v>57</v>
      </c>
      <c r="BX1" s="9" t="s">
        <v>58</v>
      </c>
      <c r="BY1" s="9" t="s">
        <v>59</v>
      </c>
      <c r="BZ1" s="9" t="s">
        <v>60</v>
      </c>
      <c r="CA1" s="9" t="s">
        <v>61</v>
      </c>
      <c r="CB1" s="13" t="s">
        <v>62</v>
      </c>
    </row>
    <row r="2" spans="1:80">
      <c r="A2" s="64"/>
      <c r="B2" s="64"/>
      <c r="C2" s="6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10" t="s">
        <v>63</v>
      </c>
      <c r="S2" s="10" t="s">
        <v>63</v>
      </c>
      <c r="T2" s="10" t="s">
        <v>63</v>
      </c>
      <c r="U2" s="10" t="s">
        <v>63</v>
      </c>
      <c r="V2" s="10" t="s">
        <v>63</v>
      </c>
      <c r="W2" s="10" t="s">
        <v>63</v>
      </c>
      <c r="X2" s="10" t="s">
        <v>63</v>
      </c>
      <c r="Y2" s="10" t="s">
        <v>63</v>
      </c>
      <c r="Z2" s="10" t="s">
        <v>63</v>
      </c>
      <c r="AA2" s="10" t="s">
        <v>63</v>
      </c>
      <c r="AB2" s="10" t="s">
        <v>63</v>
      </c>
      <c r="AC2" s="10" t="s">
        <v>63</v>
      </c>
      <c r="AD2" s="10" t="s">
        <v>63</v>
      </c>
      <c r="AE2" s="10" t="s">
        <v>63</v>
      </c>
      <c r="AF2" s="8" t="s">
        <v>63</v>
      </c>
      <c r="AG2" s="10" t="s">
        <v>63</v>
      </c>
      <c r="AH2" s="10" t="s">
        <v>63</v>
      </c>
      <c r="AI2" s="10" t="s">
        <v>63</v>
      </c>
      <c r="AJ2" s="10" t="s">
        <v>63</v>
      </c>
      <c r="AK2" s="10" t="s">
        <v>63</v>
      </c>
      <c r="AL2" s="10" t="s">
        <v>63</v>
      </c>
      <c r="AM2" s="10" t="s">
        <v>63</v>
      </c>
      <c r="AN2" s="10" t="s">
        <v>63</v>
      </c>
      <c r="AO2" s="10" t="s">
        <v>63</v>
      </c>
      <c r="AP2" s="10" t="s">
        <v>63</v>
      </c>
      <c r="AQ2" s="10" t="s">
        <v>63</v>
      </c>
      <c r="AR2" s="10" t="s">
        <v>63</v>
      </c>
      <c r="AS2" s="10" t="s">
        <v>63</v>
      </c>
      <c r="AT2" s="10" t="s">
        <v>63</v>
      </c>
      <c r="AU2" s="10" t="s">
        <v>63</v>
      </c>
      <c r="AV2" s="10" t="s">
        <v>63</v>
      </c>
      <c r="AW2" s="10" t="s">
        <v>63</v>
      </c>
      <c r="AX2" s="10" t="s">
        <v>63</v>
      </c>
      <c r="AY2" s="10" t="s">
        <v>63</v>
      </c>
      <c r="AZ2" s="10" t="s">
        <v>63</v>
      </c>
      <c r="BA2" s="10" t="s">
        <v>63</v>
      </c>
      <c r="BB2" s="10" t="s">
        <v>63</v>
      </c>
      <c r="BC2" s="10" t="s">
        <v>63</v>
      </c>
      <c r="BD2" s="10" t="s">
        <v>63</v>
      </c>
      <c r="BE2" s="10" t="s">
        <v>63</v>
      </c>
      <c r="BF2" s="10" t="s">
        <v>63</v>
      </c>
      <c r="BG2" s="10" t="s">
        <v>63</v>
      </c>
      <c r="BH2" s="10" t="s">
        <v>63</v>
      </c>
      <c r="BI2" s="10" t="s">
        <v>63</v>
      </c>
      <c r="BJ2" s="10" t="s">
        <v>63</v>
      </c>
      <c r="BK2" s="10" t="s">
        <v>63</v>
      </c>
      <c r="BL2" s="10" t="s">
        <v>63</v>
      </c>
      <c r="BM2" s="10" t="s">
        <v>63</v>
      </c>
      <c r="BN2" s="10" t="s">
        <v>63</v>
      </c>
      <c r="BO2" s="10" t="s">
        <v>63</v>
      </c>
      <c r="BP2" s="10" t="s">
        <v>63</v>
      </c>
      <c r="BQ2" s="10" t="s">
        <v>63</v>
      </c>
      <c r="BR2" s="10" t="s">
        <v>63</v>
      </c>
      <c r="BS2" s="10" t="s">
        <v>63</v>
      </c>
      <c r="BT2" s="10" t="s">
        <v>63</v>
      </c>
      <c r="BU2" s="10" t="s">
        <v>63</v>
      </c>
      <c r="BV2" s="10" t="s">
        <v>63</v>
      </c>
      <c r="BW2" s="8" t="s">
        <v>63</v>
      </c>
      <c r="BX2" s="10" t="s">
        <v>63</v>
      </c>
      <c r="BY2" s="10" t="s">
        <v>63</v>
      </c>
      <c r="BZ2" s="10" t="s">
        <v>63</v>
      </c>
      <c r="CA2" s="10" t="s">
        <v>63</v>
      </c>
      <c r="CB2" s="14" t="s">
        <v>63</v>
      </c>
    </row>
    <row r="3" spans="1:80">
      <c r="A3" s="64"/>
      <c r="B3" s="64"/>
      <c r="C3" s="6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"/>
      <c r="R3" s="11" t="s">
        <v>1</v>
      </c>
      <c r="S3" s="11" t="s">
        <v>2</v>
      </c>
      <c r="T3" s="11" t="s">
        <v>3</v>
      </c>
      <c r="U3" s="11" t="s">
        <v>4</v>
      </c>
      <c r="V3" s="11" t="s">
        <v>5</v>
      </c>
      <c r="W3" s="11" t="s">
        <v>6</v>
      </c>
      <c r="X3" s="11" t="s">
        <v>7</v>
      </c>
      <c r="Y3" s="11" t="s">
        <v>8</v>
      </c>
      <c r="Z3" s="11" t="s">
        <v>9</v>
      </c>
      <c r="AA3" s="11" t="s">
        <v>10</v>
      </c>
      <c r="AB3" s="11" t="s">
        <v>11</v>
      </c>
      <c r="AC3" s="11" t="s">
        <v>12</v>
      </c>
      <c r="AD3" s="11" t="s">
        <v>13</v>
      </c>
      <c r="AE3" s="11" t="s">
        <v>14</v>
      </c>
      <c r="AF3" s="15" t="s">
        <v>15</v>
      </c>
      <c r="AG3" s="11" t="s">
        <v>16</v>
      </c>
      <c r="AH3" s="11" t="s">
        <v>17</v>
      </c>
      <c r="AI3" s="11" t="s">
        <v>18</v>
      </c>
      <c r="AJ3" s="11" t="s">
        <v>19</v>
      </c>
      <c r="AK3" s="11" t="s">
        <v>20</v>
      </c>
      <c r="AL3" s="11" t="s">
        <v>21</v>
      </c>
      <c r="AM3" s="11" t="s">
        <v>22</v>
      </c>
      <c r="AN3" s="11" t="s">
        <v>23</v>
      </c>
      <c r="AO3" s="11" t="s">
        <v>24</v>
      </c>
      <c r="AP3" s="11" t="s">
        <v>25</v>
      </c>
      <c r="AQ3" s="11" t="s">
        <v>26</v>
      </c>
      <c r="AR3" s="11" t="s">
        <v>27</v>
      </c>
      <c r="AS3" s="11" t="s">
        <v>28</v>
      </c>
      <c r="AT3" s="11" t="s">
        <v>29</v>
      </c>
      <c r="AU3" s="11" t="s">
        <v>30</v>
      </c>
      <c r="AV3" s="11" t="s">
        <v>31</v>
      </c>
      <c r="AW3" s="11" t="s">
        <v>32</v>
      </c>
      <c r="AX3" s="11" t="s">
        <v>33</v>
      </c>
      <c r="AY3" s="11" t="s">
        <v>34</v>
      </c>
      <c r="AZ3" s="11" t="s">
        <v>35</v>
      </c>
      <c r="BA3" s="11" t="s">
        <v>36</v>
      </c>
      <c r="BB3" s="11" t="s">
        <v>37</v>
      </c>
      <c r="BC3" s="11" t="s">
        <v>38</v>
      </c>
      <c r="BD3" s="11" t="s">
        <v>39</v>
      </c>
      <c r="BE3" s="11" t="s">
        <v>40</v>
      </c>
      <c r="BF3" s="11" t="s">
        <v>41</v>
      </c>
      <c r="BG3" s="11" t="s">
        <v>42</v>
      </c>
      <c r="BH3" s="11" t="s">
        <v>43</v>
      </c>
      <c r="BI3" s="11" t="s">
        <v>44</v>
      </c>
      <c r="BJ3" s="11" t="s">
        <v>45</v>
      </c>
      <c r="BK3" s="11" t="s">
        <v>46</v>
      </c>
      <c r="BL3" s="11" t="s">
        <v>47</v>
      </c>
      <c r="BM3" s="11" t="s">
        <v>48</v>
      </c>
      <c r="BN3" s="11" t="s">
        <v>49</v>
      </c>
      <c r="BO3" s="11" t="s">
        <v>50</v>
      </c>
      <c r="BP3" s="11" t="s">
        <v>51</v>
      </c>
      <c r="BQ3" s="11" t="s">
        <v>52</v>
      </c>
      <c r="BR3" s="11" t="s">
        <v>53</v>
      </c>
      <c r="BS3" s="11" t="s">
        <v>54</v>
      </c>
      <c r="BT3" s="11" t="s">
        <v>55</v>
      </c>
      <c r="BU3" s="11" t="s">
        <v>56</v>
      </c>
      <c r="BV3" s="11" t="s">
        <v>57</v>
      </c>
      <c r="BW3" s="15" t="s">
        <v>58</v>
      </c>
      <c r="BX3" s="11" t="s">
        <v>59</v>
      </c>
      <c r="BY3" s="11" t="s">
        <v>60</v>
      </c>
      <c r="BZ3" s="11" t="s">
        <v>61</v>
      </c>
      <c r="CA3" s="11" t="s">
        <v>62</v>
      </c>
      <c r="CB3" s="16" t="s">
        <v>64</v>
      </c>
    </row>
    <row r="4" spans="1:80">
      <c r="A4" s="4"/>
      <c r="B4" s="4"/>
      <c r="C4" s="23"/>
      <c r="D4" s="52"/>
      <c r="E4" s="52"/>
      <c r="F4" s="52">
        <f>D4+E4</f>
        <v>0</v>
      </c>
      <c r="G4" s="21"/>
      <c r="H4" s="21"/>
      <c r="I4" s="21">
        <f>G4+H4</f>
        <v>0</v>
      </c>
      <c r="J4" s="21"/>
      <c r="K4" s="21"/>
      <c r="L4" s="21">
        <v>0</v>
      </c>
      <c r="M4" s="21"/>
      <c r="N4" s="21"/>
      <c r="O4" s="21">
        <f>M4+N4</f>
        <v>0</v>
      </c>
      <c r="P4" s="21"/>
      <c r="Q4" s="20">
        <v>1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</row>
    <row r="5" spans="1:80">
      <c r="A5" s="4"/>
      <c r="B5" s="4"/>
      <c r="C5" s="23"/>
      <c r="D5" s="52"/>
      <c r="E5" s="52"/>
      <c r="F5" s="52">
        <f>D5+E5</f>
        <v>0</v>
      </c>
      <c r="G5" s="21"/>
      <c r="H5" s="21"/>
      <c r="I5" s="21">
        <f>G5+H5</f>
        <v>0</v>
      </c>
      <c r="J5" s="21"/>
      <c r="K5" s="21"/>
      <c r="L5" s="21">
        <f>J5+K5</f>
        <v>0</v>
      </c>
      <c r="M5" s="21"/>
      <c r="N5" s="21"/>
      <c r="O5" s="21">
        <f>M5+N5</f>
        <v>0</v>
      </c>
      <c r="P5" s="21"/>
      <c r="Q5" s="20">
        <v>1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</row>
    <row r="6" spans="1:80" s="18" customFormat="1">
      <c r="A6" s="58" t="s">
        <v>65</v>
      </c>
      <c r="B6" s="59"/>
      <c r="C6" s="60"/>
      <c r="D6" s="21" t="e">
        <f t="shared" ref="D6:P6" si="0">AVERAGE(D4:D5)</f>
        <v>#DIV/0!</v>
      </c>
      <c r="E6" s="21" t="e">
        <f t="shared" si="0"/>
        <v>#DIV/0!</v>
      </c>
      <c r="F6" s="21">
        <f t="shared" si="0"/>
        <v>0</v>
      </c>
      <c r="G6" s="21" t="e">
        <f t="shared" si="0"/>
        <v>#DIV/0!</v>
      </c>
      <c r="H6" s="21" t="e">
        <f t="shared" si="0"/>
        <v>#DIV/0!</v>
      </c>
      <c r="I6" s="21">
        <f t="shared" si="0"/>
        <v>0</v>
      </c>
      <c r="J6" s="21" t="e">
        <f t="shared" si="0"/>
        <v>#DIV/0!</v>
      </c>
      <c r="K6" s="21" t="e">
        <f t="shared" si="0"/>
        <v>#DIV/0!</v>
      </c>
      <c r="L6" s="21">
        <f t="shared" si="0"/>
        <v>0</v>
      </c>
      <c r="M6" s="21" t="e">
        <f t="shared" si="0"/>
        <v>#DIV/0!</v>
      </c>
      <c r="N6" s="21" t="e">
        <f t="shared" si="0"/>
        <v>#DIV/0!</v>
      </c>
      <c r="O6" s="21">
        <f t="shared" si="0"/>
        <v>0</v>
      </c>
      <c r="P6" s="21" t="e">
        <f t="shared" si="0"/>
        <v>#DIV/0!</v>
      </c>
      <c r="R6" s="19" t="e">
        <f t="shared" ref="R6:AW6" si="1">AVERAGE(R4:R5)</f>
        <v>#DIV/0!</v>
      </c>
      <c r="S6" s="19" t="e">
        <f t="shared" si="1"/>
        <v>#DIV/0!</v>
      </c>
      <c r="T6" s="19" t="e">
        <f t="shared" si="1"/>
        <v>#DIV/0!</v>
      </c>
      <c r="U6" s="19" t="e">
        <f t="shared" si="1"/>
        <v>#DIV/0!</v>
      </c>
      <c r="V6" s="19" t="e">
        <f t="shared" si="1"/>
        <v>#DIV/0!</v>
      </c>
      <c r="W6" s="19" t="e">
        <f t="shared" si="1"/>
        <v>#DIV/0!</v>
      </c>
      <c r="X6" s="19" t="e">
        <f t="shared" si="1"/>
        <v>#DIV/0!</v>
      </c>
      <c r="Y6" s="19" t="e">
        <f t="shared" si="1"/>
        <v>#DIV/0!</v>
      </c>
      <c r="Z6" s="19" t="e">
        <f t="shared" si="1"/>
        <v>#DIV/0!</v>
      </c>
      <c r="AA6" s="19" t="e">
        <f t="shared" si="1"/>
        <v>#DIV/0!</v>
      </c>
      <c r="AB6" s="19" t="e">
        <f t="shared" si="1"/>
        <v>#DIV/0!</v>
      </c>
      <c r="AC6" s="19" t="e">
        <f t="shared" si="1"/>
        <v>#DIV/0!</v>
      </c>
      <c r="AD6" s="19" t="e">
        <f t="shared" si="1"/>
        <v>#DIV/0!</v>
      </c>
      <c r="AE6" s="19" t="e">
        <f t="shared" si="1"/>
        <v>#DIV/0!</v>
      </c>
      <c r="AF6" s="19" t="e">
        <f t="shared" si="1"/>
        <v>#DIV/0!</v>
      </c>
      <c r="AG6" s="19" t="e">
        <f t="shared" si="1"/>
        <v>#DIV/0!</v>
      </c>
      <c r="AH6" s="19" t="e">
        <f t="shared" si="1"/>
        <v>#DIV/0!</v>
      </c>
      <c r="AI6" s="19" t="e">
        <f t="shared" si="1"/>
        <v>#DIV/0!</v>
      </c>
      <c r="AJ6" s="19" t="e">
        <f t="shared" si="1"/>
        <v>#DIV/0!</v>
      </c>
      <c r="AK6" s="19" t="e">
        <f t="shared" si="1"/>
        <v>#DIV/0!</v>
      </c>
      <c r="AL6" s="19" t="e">
        <f t="shared" si="1"/>
        <v>#DIV/0!</v>
      </c>
      <c r="AM6" s="19" t="e">
        <f t="shared" si="1"/>
        <v>#DIV/0!</v>
      </c>
      <c r="AN6" s="19" t="e">
        <f t="shared" si="1"/>
        <v>#DIV/0!</v>
      </c>
      <c r="AO6" s="19" t="e">
        <f t="shared" si="1"/>
        <v>#DIV/0!</v>
      </c>
      <c r="AP6" s="19" t="e">
        <f t="shared" si="1"/>
        <v>#DIV/0!</v>
      </c>
      <c r="AQ6" s="19" t="e">
        <f t="shared" si="1"/>
        <v>#DIV/0!</v>
      </c>
      <c r="AR6" s="19" t="e">
        <f t="shared" si="1"/>
        <v>#DIV/0!</v>
      </c>
      <c r="AS6" s="19" t="e">
        <f t="shared" si="1"/>
        <v>#DIV/0!</v>
      </c>
      <c r="AT6" s="19" t="e">
        <f t="shared" si="1"/>
        <v>#DIV/0!</v>
      </c>
      <c r="AU6" s="19" t="e">
        <f t="shared" si="1"/>
        <v>#DIV/0!</v>
      </c>
      <c r="AV6" s="19" t="e">
        <f t="shared" si="1"/>
        <v>#DIV/0!</v>
      </c>
      <c r="AW6" s="19" t="e">
        <f t="shared" si="1"/>
        <v>#DIV/0!</v>
      </c>
      <c r="AX6" s="19" t="e">
        <f t="shared" ref="AX6:CB6" si="2">AVERAGE(AX4:AX5)</f>
        <v>#DIV/0!</v>
      </c>
      <c r="AY6" s="19" t="e">
        <f t="shared" si="2"/>
        <v>#DIV/0!</v>
      </c>
      <c r="AZ6" s="19" t="e">
        <f t="shared" si="2"/>
        <v>#DIV/0!</v>
      </c>
      <c r="BA6" s="19" t="e">
        <f t="shared" si="2"/>
        <v>#DIV/0!</v>
      </c>
      <c r="BB6" s="19" t="e">
        <f t="shared" si="2"/>
        <v>#DIV/0!</v>
      </c>
      <c r="BC6" s="19" t="e">
        <f t="shared" si="2"/>
        <v>#DIV/0!</v>
      </c>
      <c r="BD6" s="19" t="e">
        <f t="shared" si="2"/>
        <v>#DIV/0!</v>
      </c>
      <c r="BE6" s="19" t="e">
        <f t="shared" si="2"/>
        <v>#DIV/0!</v>
      </c>
      <c r="BF6" s="19" t="e">
        <f t="shared" si="2"/>
        <v>#DIV/0!</v>
      </c>
      <c r="BG6" s="19" t="e">
        <f t="shared" si="2"/>
        <v>#DIV/0!</v>
      </c>
      <c r="BH6" s="19" t="e">
        <f t="shared" si="2"/>
        <v>#DIV/0!</v>
      </c>
      <c r="BI6" s="19" t="e">
        <f t="shared" si="2"/>
        <v>#DIV/0!</v>
      </c>
      <c r="BJ6" s="19" t="e">
        <f t="shared" si="2"/>
        <v>#DIV/0!</v>
      </c>
      <c r="BK6" s="19" t="e">
        <f t="shared" si="2"/>
        <v>#DIV/0!</v>
      </c>
      <c r="BL6" s="19" t="e">
        <f t="shared" si="2"/>
        <v>#DIV/0!</v>
      </c>
      <c r="BM6" s="19" t="e">
        <f t="shared" si="2"/>
        <v>#DIV/0!</v>
      </c>
      <c r="BN6" s="19" t="e">
        <f t="shared" si="2"/>
        <v>#DIV/0!</v>
      </c>
      <c r="BO6" s="19" t="e">
        <f t="shared" si="2"/>
        <v>#DIV/0!</v>
      </c>
      <c r="BP6" s="19" t="e">
        <f t="shared" si="2"/>
        <v>#DIV/0!</v>
      </c>
      <c r="BQ6" s="19" t="e">
        <f t="shared" si="2"/>
        <v>#DIV/0!</v>
      </c>
      <c r="BR6" s="19" t="e">
        <f t="shared" si="2"/>
        <v>#DIV/0!</v>
      </c>
      <c r="BS6" s="19" t="e">
        <f t="shared" si="2"/>
        <v>#DIV/0!</v>
      </c>
      <c r="BT6" s="19" t="e">
        <f t="shared" si="2"/>
        <v>#DIV/0!</v>
      </c>
      <c r="BU6" s="19" t="e">
        <f t="shared" si="2"/>
        <v>#DIV/0!</v>
      </c>
      <c r="BV6" s="19" t="e">
        <f t="shared" si="2"/>
        <v>#DIV/0!</v>
      </c>
      <c r="BW6" s="19" t="e">
        <f t="shared" si="2"/>
        <v>#DIV/0!</v>
      </c>
      <c r="BX6" s="19" t="e">
        <f t="shared" si="2"/>
        <v>#DIV/0!</v>
      </c>
      <c r="BY6" s="19" t="e">
        <f t="shared" si="2"/>
        <v>#DIV/0!</v>
      </c>
      <c r="BZ6" s="19" t="e">
        <f t="shared" si="2"/>
        <v>#DIV/0!</v>
      </c>
      <c r="CA6" s="19" t="e">
        <f t="shared" si="2"/>
        <v>#DIV/0!</v>
      </c>
      <c r="CB6" s="19" t="e">
        <f t="shared" si="2"/>
        <v>#DIV/0!</v>
      </c>
    </row>
    <row r="7" spans="1:80">
      <c r="A7" s="61" t="s">
        <v>108</v>
      </c>
      <c r="B7" s="62"/>
      <c r="C7" s="63"/>
      <c r="D7" s="55"/>
      <c r="E7" s="56"/>
      <c r="F7" s="57"/>
      <c r="G7" s="21">
        <f t="shared" ref="G7:P7" si="3">SUM(G4:G5)</f>
        <v>0</v>
      </c>
      <c r="H7" s="21">
        <f t="shared" si="3"/>
        <v>0</v>
      </c>
      <c r="I7" s="21">
        <f t="shared" si="3"/>
        <v>0</v>
      </c>
      <c r="J7" s="21">
        <f t="shared" si="3"/>
        <v>0</v>
      </c>
      <c r="K7" s="21">
        <f t="shared" si="3"/>
        <v>0</v>
      </c>
      <c r="L7" s="21">
        <f t="shared" si="3"/>
        <v>0</v>
      </c>
      <c r="M7" s="21">
        <f t="shared" si="3"/>
        <v>0</v>
      </c>
      <c r="N7" s="21">
        <f t="shared" si="3"/>
        <v>0</v>
      </c>
      <c r="O7" s="21">
        <f t="shared" si="3"/>
        <v>0</v>
      </c>
      <c r="P7" s="21">
        <f t="shared" si="3"/>
        <v>0</v>
      </c>
      <c r="R7" s="7">
        <f>SUM(R4:R5)</f>
        <v>0</v>
      </c>
      <c r="S7" s="7">
        <f t="shared" ref="S7:CB7" si="4">SUM(S4:S5)</f>
        <v>0</v>
      </c>
      <c r="T7" s="7">
        <f t="shared" si="4"/>
        <v>0</v>
      </c>
      <c r="U7" s="7">
        <f t="shared" si="4"/>
        <v>0</v>
      </c>
      <c r="V7" s="7">
        <f t="shared" si="4"/>
        <v>0</v>
      </c>
      <c r="W7" s="7">
        <f t="shared" si="4"/>
        <v>0</v>
      </c>
      <c r="X7" s="7">
        <f t="shared" si="4"/>
        <v>0</v>
      </c>
      <c r="Y7" s="7">
        <f t="shared" si="4"/>
        <v>0</v>
      </c>
      <c r="Z7" s="7">
        <f t="shared" si="4"/>
        <v>0</v>
      </c>
      <c r="AA7" s="7">
        <f t="shared" si="4"/>
        <v>0</v>
      </c>
      <c r="AB7" s="7">
        <f t="shared" si="4"/>
        <v>0</v>
      </c>
      <c r="AC7" s="7">
        <f t="shared" si="4"/>
        <v>0</v>
      </c>
      <c r="AD7" s="7">
        <f t="shared" si="4"/>
        <v>0</v>
      </c>
      <c r="AE7" s="7">
        <f t="shared" si="4"/>
        <v>0</v>
      </c>
      <c r="AF7" s="7">
        <f t="shared" si="4"/>
        <v>0</v>
      </c>
      <c r="AG7" s="7">
        <f t="shared" si="4"/>
        <v>0</v>
      </c>
      <c r="AH7" s="7">
        <f t="shared" si="4"/>
        <v>0</v>
      </c>
      <c r="AI7" s="7">
        <f t="shared" si="4"/>
        <v>0</v>
      </c>
      <c r="AJ7" s="7">
        <f t="shared" si="4"/>
        <v>0</v>
      </c>
      <c r="AK7" s="7">
        <f t="shared" si="4"/>
        <v>0</v>
      </c>
      <c r="AL7" s="7">
        <f t="shared" si="4"/>
        <v>0</v>
      </c>
      <c r="AM7" s="7">
        <f t="shared" si="4"/>
        <v>0</v>
      </c>
      <c r="AN7" s="7">
        <f t="shared" si="4"/>
        <v>0</v>
      </c>
      <c r="AO7" s="7">
        <f t="shared" si="4"/>
        <v>0</v>
      </c>
      <c r="AP7" s="7">
        <f t="shared" si="4"/>
        <v>0</v>
      </c>
      <c r="AQ7" s="7">
        <f t="shared" si="4"/>
        <v>0</v>
      </c>
      <c r="AR7" s="7">
        <f t="shared" si="4"/>
        <v>0</v>
      </c>
      <c r="AS7" s="7">
        <f t="shared" si="4"/>
        <v>0</v>
      </c>
      <c r="AT7" s="7">
        <f t="shared" si="4"/>
        <v>0</v>
      </c>
      <c r="AU7" s="7">
        <f t="shared" si="4"/>
        <v>0</v>
      </c>
      <c r="AV7" s="7">
        <f t="shared" si="4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  <c r="BF7" s="7">
        <f t="shared" si="4"/>
        <v>0</v>
      </c>
      <c r="BG7" s="7">
        <f t="shared" si="4"/>
        <v>0</v>
      </c>
      <c r="BH7" s="7">
        <f t="shared" si="4"/>
        <v>0</v>
      </c>
      <c r="BI7" s="7">
        <f t="shared" si="4"/>
        <v>0</v>
      </c>
      <c r="BJ7" s="7">
        <f t="shared" si="4"/>
        <v>0</v>
      </c>
      <c r="BK7" s="7">
        <f t="shared" si="4"/>
        <v>0</v>
      </c>
      <c r="BL7" s="7">
        <f t="shared" si="4"/>
        <v>0</v>
      </c>
      <c r="BM7" s="7">
        <f t="shared" si="4"/>
        <v>0</v>
      </c>
      <c r="BN7" s="7">
        <f t="shared" si="4"/>
        <v>0</v>
      </c>
      <c r="BO7" s="7">
        <f t="shared" si="4"/>
        <v>0</v>
      </c>
      <c r="BP7" s="7">
        <f t="shared" si="4"/>
        <v>0</v>
      </c>
      <c r="BQ7" s="7">
        <f t="shared" si="4"/>
        <v>0</v>
      </c>
      <c r="BR7" s="7">
        <f t="shared" si="4"/>
        <v>0</v>
      </c>
      <c r="BS7" s="7">
        <f t="shared" si="4"/>
        <v>0</v>
      </c>
      <c r="BT7" s="7">
        <f t="shared" si="4"/>
        <v>0</v>
      </c>
      <c r="BU7" s="7">
        <f t="shared" si="4"/>
        <v>0</v>
      </c>
      <c r="BV7" s="7">
        <f t="shared" si="4"/>
        <v>0</v>
      </c>
      <c r="BW7" s="7">
        <f t="shared" si="4"/>
        <v>0</v>
      </c>
      <c r="BX7" s="7">
        <f t="shared" si="4"/>
        <v>0</v>
      </c>
      <c r="BY7" s="7">
        <f t="shared" si="4"/>
        <v>0</v>
      </c>
      <c r="BZ7" s="7">
        <f t="shared" si="4"/>
        <v>0</v>
      </c>
      <c r="CA7" s="7">
        <f t="shared" si="4"/>
        <v>0</v>
      </c>
      <c r="CB7" s="7">
        <f t="shared" si="4"/>
        <v>0</v>
      </c>
    </row>
    <row r="8" spans="1:80"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</row>
    <row r="9" spans="1:80" ht="48.75" customHeight="1">
      <c r="A9" s="5">
        <v>1</v>
      </c>
      <c r="B9" s="6"/>
      <c r="C9" s="6" t="s">
        <v>117</v>
      </c>
      <c r="D9" s="6" t="s">
        <v>118</v>
      </c>
      <c r="E9" s="6" t="s">
        <v>106</v>
      </c>
      <c r="F9" s="6" t="s">
        <v>75</v>
      </c>
      <c r="G9" s="6" t="s">
        <v>119</v>
      </c>
      <c r="H9" s="6" t="s">
        <v>120</v>
      </c>
      <c r="I9" s="6" t="s">
        <v>76</v>
      </c>
      <c r="J9" s="6" t="s">
        <v>77</v>
      </c>
      <c r="K9" s="6" t="s">
        <v>121</v>
      </c>
      <c r="L9" s="6" t="s">
        <v>122</v>
      </c>
      <c r="M9" s="6" t="s">
        <v>74</v>
      </c>
      <c r="N9" s="6" t="s">
        <v>78</v>
      </c>
      <c r="O9" s="6" t="s">
        <v>79</v>
      </c>
      <c r="P9" s="29"/>
      <c r="Q9" s="1"/>
    </row>
    <row r="10" spans="1:80">
      <c r="A10" s="4" t="s">
        <v>80</v>
      </c>
      <c r="B10" s="4"/>
      <c r="C10" s="21">
        <f>SUMIF(C4:C5,"M",G4:G5)</f>
        <v>0</v>
      </c>
      <c r="D10" s="21">
        <f>SUMIF(C4:C5,"M",H4:H5)</f>
        <v>0</v>
      </c>
      <c r="E10" s="21">
        <f>SUMIF(C4:C5,"M",I4:I5)</f>
        <v>0</v>
      </c>
      <c r="F10" s="21" t="e">
        <f>AVERAGEIF(C4:C5,"M",I4:I5)</f>
        <v>#DIV/0!</v>
      </c>
      <c r="G10" s="21">
        <f>SUMIF(C4:C5,"M",J4:J5)</f>
        <v>0</v>
      </c>
      <c r="H10" s="21">
        <f>SUMIF(C4:C5,"M",K4:K5)</f>
        <v>0</v>
      </c>
      <c r="I10" s="21">
        <f>SUMIF(C4:C5,"M",L4:L5)</f>
        <v>0</v>
      </c>
      <c r="J10" s="21" t="e">
        <f>AVERAGEIF(C4:C5,"M",L4:L5)</f>
        <v>#DIV/0!</v>
      </c>
      <c r="K10" s="22">
        <f>SUMIF(C4:C5,"M",M4:M5)</f>
        <v>0</v>
      </c>
      <c r="L10" s="22">
        <f>SUMIF(C4:C5,"M",N4:N5)</f>
        <v>0</v>
      </c>
      <c r="M10" s="22">
        <f>SUMIF(C4:C5,"M",O4:O5)</f>
        <v>0</v>
      </c>
      <c r="N10" s="21" t="e">
        <f>AVERAGEIF(C4:C5,"M",O4:O5)</f>
        <v>#DIV/0!</v>
      </c>
      <c r="O10" s="22">
        <f>SUMIF(C4:C5,"M",Q4:Q5)</f>
        <v>0</v>
      </c>
      <c r="P10" s="30"/>
    </row>
    <row r="11" spans="1:80">
      <c r="A11" s="4" t="s">
        <v>81</v>
      </c>
      <c r="B11" s="4"/>
      <c r="C11" s="21">
        <f>SUMIF(C4:C5,"S",G4:G5)</f>
        <v>0</v>
      </c>
      <c r="D11" s="21">
        <f>SUMIF(C4:C5,"S",H4:H5)</f>
        <v>0</v>
      </c>
      <c r="E11" s="21">
        <f>SUMIF(C4:C5,"S",I4:I5)</f>
        <v>0</v>
      </c>
      <c r="F11" s="21" t="e">
        <f>AVERAGEIF(C4:C5,"S",I4:I5)</f>
        <v>#DIV/0!</v>
      </c>
      <c r="G11" s="21">
        <f>SUMIF(C4:C5,"S",J4:J5)</f>
        <v>0</v>
      </c>
      <c r="H11" s="21">
        <f>SUMIF(C4:C5,"S",K4:K5)</f>
        <v>0</v>
      </c>
      <c r="I11" s="21">
        <f>SUMIF(C4:C5,"S",L4:L5)</f>
        <v>0</v>
      </c>
      <c r="J11" s="21" t="e">
        <f>AVERAGEIF(C4:C5,"S",L4:L5)</f>
        <v>#DIV/0!</v>
      </c>
      <c r="K11" s="22">
        <f>SUMIF(C4:C5,"S",M4:M5)</f>
        <v>0</v>
      </c>
      <c r="L11" s="22">
        <f>SUMIF(C4:C5,"S",N4:N5)</f>
        <v>0</v>
      </c>
      <c r="M11" s="22">
        <f>SUMIF(C4:C5,"S",O4:O5)</f>
        <v>0</v>
      </c>
      <c r="N11" s="21" t="e">
        <f>AVERAGEIF(C4:C5,"S",O4:O5)</f>
        <v>#DIV/0!</v>
      </c>
      <c r="O11" s="22">
        <f>SUMIF(C4:C5,"S",Q4:Q5)</f>
        <v>0</v>
      </c>
      <c r="P11" s="30"/>
    </row>
    <row r="12" spans="1:80">
      <c r="A12" s="4" t="s">
        <v>70</v>
      </c>
      <c r="B12" s="4"/>
      <c r="C12" s="21">
        <f>SUMIF(C4:C5,"H",G4:G5)</f>
        <v>0</v>
      </c>
      <c r="D12" s="21">
        <f>SUMIF(C4:C5,"H",H4:H5)</f>
        <v>0</v>
      </c>
      <c r="E12" s="21">
        <f>SUMIF(C4:C5,"H",I4:I5)</f>
        <v>0</v>
      </c>
      <c r="F12" s="21" t="e">
        <f>AVERAGEIF(C4:C5,"H",I4:I5)</f>
        <v>#DIV/0!</v>
      </c>
      <c r="G12" s="21">
        <f>SUMIF(C4:C5,"H",J4:J5)</f>
        <v>0</v>
      </c>
      <c r="H12" s="21">
        <f>SUMIF(C4:C5,"H",K4:K5)</f>
        <v>0</v>
      </c>
      <c r="I12" s="21">
        <f>SUMIF(C4:C5,"H",L4:L5)</f>
        <v>0</v>
      </c>
      <c r="J12" s="21" t="e">
        <f>AVERAGEIF(C4:C5,"H",L4:L5)</f>
        <v>#DIV/0!</v>
      </c>
      <c r="K12" s="22">
        <f>SUMIF(C4:C5,"H",M4:M5)</f>
        <v>0</v>
      </c>
      <c r="L12" s="22">
        <f>SUMIF(C4:C5,"H",N4:N5)</f>
        <v>0</v>
      </c>
      <c r="M12" s="22">
        <f>SUMIF(C4:C5,"H",O4:O5)</f>
        <v>0</v>
      </c>
      <c r="N12" s="21" t="e">
        <f>AVERAGEIF(C4:C5,"H",O4:O5)</f>
        <v>#DIV/0!</v>
      </c>
      <c r="O12" s="22">
        <f>SUMIF(C4:C5,"H",Q4:Q5)</f>
        <v>0</v>
      </c>
      <c r="P12" s="30"/>
    </row>
    <row r="13" spans="1:80">
      <c r="A13" s="4" t="s">
        <v>82</v>
      </c>
      <c r="B13" s="4"/>
      <c r="C13" s="21">
        <f>SUMIF(C4:C5,"P",G4:G5)</f>
        <v>0</v>
      </c>
      <c r="D13" s="21">
        <f>SUMIF(C4:C5,"P",H4:H5)</f>
        <v>0</v>
      </c>
      <c r="E13" s="21">
        <f>SUMIF(C4:C5,"P",I4:I5)</f>
        <v>0</v>
      </c>
      <c r="F13" s="21" t="e">
        <f>AVERAGEIF(C4:C5,"P",I4:I5)</f>
        <v>#DIV/0!</v>
      </c>
      <c r="G13" s="21">
        <f>SUMIF(C4:C5,"P",J4:J5)</f>
        <v>0</v>
      </c>
      <c r="H13" s="21">
        <f>SUMIF(C4:C5,"P",K4:K5)</f>
        <v>0</v>
      </c>
      <c r="I13" s="21">
        <f>SUMIF(C4:C5,"P",L4:L5)</f>
        <v>0</v>
      </c>
      <c r="J13" s="21" t="e">
        <f>AVERAGEIF(C4:C5,"P",L4:L5)</f>
        <v>#DIV/0!</v>
      </c>
      <c r="K13" s="22">
        <f>SUMIF(C4:C5,"P",M4:M5)</f>
        <v>0</v>
      </c>
      <c r="L13" s="22">
        <f>SUMIF(C4:C5,"P",N4:N5)</f>
        <v>0</v>
      </c>
      <c r="M13" s="22">
        <f>SUMIF(C4:C5,"P",O4:O5)</f>
        <v>0</v>
      </c>
      <c r="N13" s="21" t="e">
        <f>AVERAGEIF(C4:C5,"P",O4:O5)</f>
        <v>#DIV/0!</v>
      </c>
      <c r="O13" s="22">
        <f>SUMIF(C4:C5,"P",Q4:Q5)</f>
        <v>0</v>
      </c>
      <c r="P13" s="30"/>
    </row>
    <row r="14" spans="1:80">
      <c r="A14" s="4" t="s">
        <v>83</v>
      </c>
      <c r="B14" s="4"/>
      <c r="C14" s="21">
        <f>SUMIF(C4:C5,"E",G4:G5)</f>
        <v>0</v>
      </c>
      <c r="D14" s="21">
        <f>SUMIF(C4:C5,"E",H4:H5)</f>
        <v>0</v>
      </c>
      <c r="E14" s="21">
        <f>SUMIF(C4:C5,"E",I4:I5)</f>
        <v>0</v>
      </c>
      <c r="F14" s="21" t="e">
        <f>AVERAGEIF(C4:C5,"E",I4:I5)</f>
        <v>#DIV/0!</v>
      </c>
      <c r="G14" s="21">
        <f>SUMIF(C4:C5,"E",J4:J5)</f>
        <v>0</v>
      </c>
      <c r="H14" s="21">
        <f>SUMIF(C4:C5,"E",K4:K5)</f>
        <v>0</v>
      </c>
      <c r="I14" s="21">
        <f>SUMIF(C4:C5,"E",L4:L5)</f>
        <v>0</v>
      </c>
      <c r="J14" s="21" t="e">
        <f>AVERAGEIF(C4:C5,"E",L4:L5)</f>
        <v>#DIV/0!</v>
      </c>
      <c r="K14" s="22">
        <f>SUMIF(C4:C5,"E",M4:M5)</f>
        <v>0</v>
      </c>
      <c r="L14" s="22">
        <f>SUMIF(C4:C5,"E",N4:N5)</f>
        <v>0</v>
      </c>
      <c r="M14" s="22">
        <f>SUMIF(C4:C5,"E",O4:O5)</f>
        <v>0</v>
      </c>
      <c r="N14" s="21" t="e">
        <f>AVERAGEIF(C4:C5,"E",O4:O5)</f>
        <v>#DIV/0!</v>
      </c>
      <c r="O14" s="22">
        <f>SUMIF(C4:C5,"E",Q4:Q5)</f>
        <v>0</v>
      </c>
      <c r="P14" s="30"/>
    </row>
    <row r="15" spans="1:80">
      <c r="A15" s="4" t="s">
        <v>71</v>
      </c>
      <c r="B15" s="4"/>
      <c r="C15" s="21">
        <f>SUMIF(C4:C5,"T",G4:G5)</f>
        <v>0</v>
      </c>
      <c r="D15" s="21">
        <f>SUMIF(C4:C5,"T",H4:H5)</f>
        <v>0</v>
      </c>
      <c r="E15" s="21">
        <f>SUMIF(C4:C5,"T",I4:I5)</f>
        <v>0</v>
      </c>
      <c r="F15" s="21" t="e">
        <f>AVERAGEIF(C4:C5,"T",I4:I5)</f>
        <v>#DIV/0!</v>
      </c>
      <c r="G15" s="21">
        <f>SUMIF(C4:C5,"T",J4:J5)</f>
        <v>0</v>
      </c>
      <c r="H15" s="21">
        <f>SUMIF(C4:C5,"T",K4:K5)</f>
        <v>0</v>
      </c>
      <c r="I15" s="21">
        <f>SUMIF(C4:C5,"T",L4:L5)</f>
        <v>0</v>
      </c>
      <c r="J15" s="21" t="e">
        <f>AVERAGEIF(C4:C5,"T",L4:L5)</f>
        <v>#DIV/0!</v>
      </c>
      <c r="K15" s="22">
        <f>SUMIF(C4:C5,"T",M4:M5)</f>
        <v>0</v>
      </c>
      <c r="L15" s="22">
        <f>SUMIF(C4:C5,"T",N4:N5)</f>
        <v>0</v>
      </c>
      <c r="M15" s="22">
        <f>SUMIF(C4:C5,"T",O4:O5)</f>
        <v>0</v>
      </c>
      <c r="N15" s="21" t="e">
        <f>AVERAGEIF(C4:C5,"T",O4:O5)</f>
        <v>#DIV/0!</v>
      </c>
      <c r="O15" s="22">
        <f>SUMIF(C4:C5,"T",Q4:Q5)</f>
        <v>0</v>
      </c>
      <c r="P15" s="30"/>
    </row>
    <row r="16" spans="1:80">
      <c r="A16" s="4" t="s">
        <v>84</v>
      </c>
      <c r="B16" s="4"/>
      <c r="C16" s="21">
        <f>SUMIF(C4:C5,"N",G4:G5)</f>
        <v>0</v>
      </c>
      <c r="D16" s="21">
        <f>SUMIF(C4:C5,"N",H4:H5)</f>
        <v>0</v>
      </c>
      <c r="E16" s="21">
        <f>SUMIF(C4:C5,"N",I4:I5)</f>
        <v>0</v>
      </c>
      <c r="F16" s="21" t="e">
        <f>AVERAGEIF(C4:C5,"N",I4:I5)</f>
        <v>#DIV/0!</v>
      </c>
      <c r="G16" s="21">
        <f>SUMIF(C4:C5,"N",J4:J5)</f>
        <v>0</v>
      </c>
      <c r="H16" s="21">
        <f>SUMIF(C4:C5,"N",K4:K5)</f>
        <v>0</v>
      </c>
      <c r="I16" s="21">
        <f>SUMIF(C4:C5,"N",L4:L5)</f>
        <v>0</v>
      </c>
      <c r="J16" s="21" t="e">
        <f>AVERAGEIF(C4:C5,"N",L4:L5)</f>
        <v>#DIV/0!</v>
      </c>
      <c r="K16" s="22">
        <f>SUMIF(C4:C5,"N",M4:M5)</f>
        <v>0</v>
      </c>
      <c r="L16" s="22">
        <f>SUMIF(C4:C5,"N",N4:N5)</f>
        <v>0</v>
      </c>
      <c r="M16" s="22">
        <f>SUMIF(C4:C5,"N",O4:O5)</f>
        <v>0</v>
      </c>
      <c r="N16" s="21" t="e">
        <f>AVERAGEIF(C4:C5,"N",O4:O5)</f>
        <v>#DIV/0!</v>
      </c>
      <c r="O16" s="22">
        <f>SUMIF(C4:C5,"N",Q4:Q5)</f>
        <v>0</v>
      </c>
      <c r="P16" s="30"/>
    </row>
    <row r="17" spans="1:15">
      <c r="A17" s="31" t="s">
        <v>108</v>
      </c>
      <c r="B17" s="4"/>
      <c r="C17" s="21">
        <f>SUM(C10:C16)</f>
        <v>0</v>
      </c>
      <c r="D17" s="21">
        <f t="shared" ref="D17:E17" si="5">SUM(D10:D16)</f>
        <v>0</v>
      </c>
      <c r="E17" s="21">
        <f t="shared" si="5"/>
        <v>0</v>
      </c>
      <c r="F17" s="4"/>
      <c r="G17" s="21">
        <f>SUM(G10:G16)</f>
        <v>0</v>
      </c>
      <c r="H17" s="21">
        <f t="shared" ref="H17:I17" si="6">SUM(H10:H16)</f>
        <v>0</v>
      </c>
      <c r="I17" s="21">
        <f t="shared" si="6"/>
        <v>0</v>
      </c>
      <c r="J17" s="4"/>
      <c r="K17" s="32">
        <f>SUM(K10:K16)</f>
        <v>0</v>
      </c>
      <c r="L17" s="32">
        <f t="shared" ref="L17:M17" si="7">SUM(L10:L16)</f>
        <v>0</v>
      </c>
      <c r="M17" s="32">
        <f t="shared" si="7"/>
        <v>0</v>
      </c>
      <c r="N17" s="4"/>
      <c r="O17" s="32">
        <f>SUM(O10:O16)</f>
        <v>0</v>
      </c>
    </row>
  </sheetData>
  <mergeCells count="19">
    <mergeCell ref="P1:P3"/>
    <mergeCell ref="A1:A3"/>
    <mergeCell ref="B1:B3"/>
    <mergeCell ref="C1:C3"/>
    <mergeCell ref="N1:N3"/>
    <mergeCell ref="O1:O3"/>
    <mergeCell ref="I1:I3"/>
    <mergeCell ref="J1:J3"/>
    <mergeCell ref="K1:K3"/>
    <mergeCell ref="L1:L3"/>
    <mergeCell ref="M1:M3"/>
    <mergeCell ref="D1:D3"/>
    <mergeCell ref="E1:E3"/>
    <mergeCell ref="F1:F3"/>
    <mergeCell ref="G1:G3"/>
    <mergeCell ref="H1:H3"/>
    <mergeCell ref="D7:F7"/>
    <mergeCell ref="A6:C6"/>
    <mergeCell ref="A7:C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7"/>
  <sheetViews>
    <sheetView workbookViewId="0">
      <selection sqref="A1:XFD1048576"/>
    </sheetView>
  </sheetViews>
  <sheetFormatPr baseColWidth="10" defaultRowHeight="15"/>
  <cols>
    <col min="1" max="1" width="19.85546875" customWidth="1"/>
    <col min="2" max="2" width="18.28515625" customWidth="1"/>
    <col min="4" max="4" width="18.5703125" customWidth="1"/>
    <col min="5" max="7" width="12.7109375" customWidth="1"/>
    <col min="8" max="8" width="20" customWidth="1"/>
    <col min="9" max="9" width="16.5703125" customWidth="1"/>
    <col min="10" max="10" width="32.42578125" customWidth="1"/>
    <col min="12" max="12" width="30.5703125" customWidth="1"/>
    <col min="13" max="13" width="7.7109375" customWidth="1"/>
    <col min="14" max="14" width="10.7109375" customWidth="1"/>
    <col min="15" max="15" width="11" customWidth="1"/>
    <col min="17" max="17" width="7.7109375" customWidth="1"/>
    <col min="18" max="18" width="10.7109375" customWidth="1"/>
    <col min="19" max="19" width="11" customWidth="1"/>
    <col min="21" max="21" width="7.7109375" customWidth="1"/>
    <col min="22" max="22" width="10.7109375" customWidth="1"/>
    <col min="23" max="23" width="11" customWidth="1"/>
    <col min="25" max="25" width="7.7109375" customWidth="1"/>
    <col min="26" max="26" width="10.7109375" customWidth="1"/>
    <col min="27" max="27" width="11" customWidth="1"/>
    <col min="29" max="29" width="7.7109375" customWidth="1"/>
    <col min="30" max="30" width="10.7109375" customWidth="1"/>
    <col min="31" max="31" width="11" customWidth="1"/>
    <col min="33" max="33" width="7.7109375" customWidth="1"/>
    <col min="34" max="34" width="10.7109375" customWidth="1"/>
    <col min="35" max="35" width="11" customWidth="1"/>
    <col min="37" max="37" width="7.7109375" customWidth="1"/>
    <col min="38" max="38" width="10.7109375" customWidth="1"/>
    <col min="39" max="39" width="11" customWidth="1"/>
    <col min="41" max="41" width="7.7109375" customWidth="1"/>
    <col min="42" max="42" width="10.7109375" customWidth="1"/>
    <col min="43" max="43" width="11" customWidth="1"/>
  </cols>
  <sheetData>
    <row r="1" spans="1:44" s="24" customFormat="1" ht="39.75" customHeight="1">
      <c r="A1" s="72" t="s">
        <v>86</v>
      </c>
      <c r="B1" s="72" t="s">
        <v>87</v>
      </c>
      <c r="C1" s="72" t="s">
        <v>85</v>
      </c>
      <c r="D1" s="72" t="s">
        <v>105</v>
      </c>
      <c r="E1" s="72" t="s">
        <v>102</v>
      </c>
      <c r="F1" s="72" t="s">
        <v>103</v>
      </c>
      <c r="G1" s="72" t="s">
        <v>123</v>
      </c>
      <c r="H1" s="72" t="s">
        <v>88</v>
      </c>
      <c r="I1" s="72" t="s">
        <v>89</v>
      </c>
      <c r="J1" s="72" t="s">
        <v>90</v>
      </c>
      <c r="K1" s="72" t="s">
        <v>91</v>
      </c>
      <c r="L1" s="72" t="s">
        <v>92</v>
      </c>
      <c r="M1" s="66" t="s">
        <v>93</v>
      </c>
      <c r="N1" s="67"/>
      <c r="O1" s="67"/>
      <c r="P1" s="68"/>
      <c r="Q1" s="66" t="s">
        <v>98</v>
      </c>
      <c r="R1" s="67"/>
      <c r="S1" s="67"/>
      <c r="T1" s="68"/>
      <c r="U1" s="66" t="s">
        <v>99</v>
      </c>
      <c r="V1" s="67"/>
      <c r="W1" s="67"/>
      <c r="X1" s="68"/>
      <c r="Y1" s="66" t="s">
        <v>100</v>
      </c>
      <c r="Z1" s="67"/>
      <c r="AA1" s="67"/>
      <c r="AB1" s="68"/>
      <c r="AC1" s="66" t="s">
        <v>101</v>
      </c>
      <c r="AD1" s="67"/>
      <c r="AE1" s="67"/>
      <c r="AF1" s="68"/>
      <c r="AG1" s="66" t="s">
        <v>124</v>
      </c>
      <c r="AH1" s="67"/>
      <c r="AI1" s="67"/>
      <c r="AJ1" s="68"/>
      <c r="AK1" s="66" t="s">
        <v>125</v>
      </c>
      <c r="AL1" s="67"/>
      <c r="AM1" s="67"/>
      <c r="AN1" s="68"/>
      <c r="AO1" s="66" t="s">
        <v>97</v>
      </c>
      <c r="AP1" s="67"/>
      <c r="AQ1" s="67"/>
      <c r="AR1" s="68"/>
    </row>
    <row r="2" spans="1:44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69"/>
      <c r="N2" s="70"/>
      <c r="O2" s="70"/>
      <c r="P2" s="71"/>
      <c r="Q2" s="69"/>
      <c r="R2" s="70"/>
      <c r="S2" s="70"/>
      <c r="T2" s="71"/>
      <c r="U2" s="69"/>
      <c r="V2" s="70"/>
      <c r="W2" s="70"/>
      <c r="X2" s="71"/>
      <c r="Y2" s="69"/>
      <c r="Z2" s="70"/>
      <c r="AA2" s="70"/>
      <c r="AB2" s="71"/>
      <c r="AC2" s="69"/>
      <c r="AD2" s="70"/>
      <c r="AE2" s="70"/>
      <c r="AF2" s="71"/>
      <c r="AG2" s="69"/>
      <c r="AH2" s="70"/>
      <c r="AI2" s="70"/>
      <c r="AJ2" s="71"/>
      <c r="AK2" s="69"/>
      <c r="AL2" s="70"/>
      <c r="AM2" s="70"/>
      <c r="AN2" s="71"/>
      <c r="AO2" s="69"/>
      <c r="AP2" s="70"/>
      <c r="AQ2" s="70"/>
      <c r="AR2" s="71"/>
    </row>
    <row r="3" spans="1:44" ht="1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54" t="s">
        <v>96</v>
      </c>
      <c r="N3" s="54" t="s">
        <v>95</v>
      </c>
      <c r="O3" s="54" t="s">
        <v>94</v>
      </c>
      <c r="P3" s="54" t="s">
        <v>126</v>
      </c>
      <c r="Q3" s="54" t="s">
        <v>96</v>
      </c>
      <c r="R3" s="54" t="s">
        <v>95</v>
      </c>
      <c r="S3" s="54" t="s">
        <v>94</v>
      </c>
      <c r="T3" s="54" t="s">
        <v>126</v>
      </c>
      <c r="U3" s="54" t="s">
        <v>96</v>
      </c>
      <c r="V3" s="54" t="s">
        <v>95</v>
      </c>
      <c r="W3" s="54" t="s">
        <v>94</v>
      </c>
      <c r="X3" s="54" t="s">
        <v>126</v>
      </c>
      <c r="Y3" s="54" t="s">
        <v>96</v>
      </c>
      <c r="Z3" s="54" t="s">
        <v>95</v>
      </c>
      <c r="AA3" s="54" t="s">
        <v>94</v>
      </c>
      <c r="AB3" s="54" t="s">
        <v>126</v>
      </c>
      <c r="AC3" s="54" t="s">
        <v>96</v>
      </c>
      <c r="AD3" s="54" t="s">
        <v>95</v>
      </c>
      <c r="AE3" s="54" t="s">
        <v>94</v>
      </c>
      <c r="AF3" s="54" t="s">
        <v>126</v>
      </c>
      <c r="AG3" s="54" t="s">
        <v>96</v>
      </c>
      <c r="AH3" s="54" t="s">
        <v>95</v>
      </c>
      <c r="AI3" s="54" t="s">
        <v>94</v>
      </c>
      <c r="AJ3" s="54" t="s">
        <v>126</v>
      </c>
      <c r="AK3" s="54" t="s">
        <v>96</v>
      </c>
      <c r="AL3" s="54" t="s">
        <v>95</v>
      </c>
      <c r="AM3" s="54" t="s">
        <v>94</v>
      </c>
      <c r="AN3" s="54" t="s">
        <v>126</v>
      </c>
      <c r="AO3" s="54" t="s">
        <v>96</v>
      </c>
      <c r="AP3" s="54" t="s">
        <v>95</v>
      </c>
      <c r="AQ3" s="54" t="s">
        <v>94</v>
      </c>
      <c r="AR3" s="54" t="s">
        <v>126</v>
      </c>
    </row>
    <row r="4" spans="1:4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</row>
    <row r="5" spans="1:44">
      <c r="A5" s="27"/>
      <c r="B5" s="28"/>
      <c r="C5" s="33"/>
      <c r="D5" s="28"/>
      <c r="E5" s="28"/>
      <c r="F5" s="28"/>
      <c r="G5" s="28"/>
      <c r="H5" s="28"/>
      <c r="I5" s="28"/>
      <c r="J5" s="28"/>
      <c r="K5" s="28"/>
      <c r="L5" s="28"/>
      <c r="M5" s="4"/>
      <c r="N5" s="17"/>
      <c r="O5" s="17"/>
      <c r="P5" s="17"/>
      <c r="Q5" s="4"/>
      <c r="R5" s="17"/>
      <c r="S5" s="17"/>
      <c r="T5" s="17"/>
      <c r="U5" s="4"/>
      <c r="V5" s="17"/>
      <c r="W5" s="17"/>
      <c r="X5" s="17"/>
      <c r="Y5" s="4"/>
      <c r="Z5" s="17"/>
      <c r="AA5" s="17"/>
      <c r="AB5" s="17"/>
      <c r="AC5" s="4"/>
      <c r="AD5" s="17"/>
      <c r="AE5" s="17"/>
      <c r="AF5" s="17"/>
      <c r="AG5" s="4"/>
      <c r="AH5" s="17"/>
      <c r="AI5" s="17"/>
      <c r="AJ5" s="17"/>
      <c r="AK5" s="4"/>
      <c r="AL5" s="17"/>
      <c r="AM5" s="17"/>
      <c r="AN5" s="17"/>
      <c r="AO5" s="4"/>
      <c r="AP5" s="17"/>
      <c r="AQ5" s="17"/>
      <c r="AR5" s="17"/>
    </row>
    <row r="6" spans="1:44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"/>
      <c r="N6" s="17"/>
      <c r="O6" s="17"/>
      <c r="P6" s="17"/>
      <c r="Q6" s="4"/>
      <c r="R6" s="17"/>
      <c r="S6" s="17"/>
      <c r="T6" s="17"/>
      <c r="U6" s="4"/>
      <c r="V6" s="17"/>
      <c r="W6" s="17"/>
      <c r="X6" s="17"/>
      <c r="Y6" s="4"/>
      <c r="Z6" s="17"/>
      <c r="AA6" s="17"/>
      <c r="AB6" s="17"/>
      <c r="AC6" s="4"/>
      <c r="AD6" s="17"/>
      <c r="AE6" s="17"/>
      <c r="AF6" s="17"/>
      <c r="AG6" s="4"/>
      <c r="AH6" s="17"/>
      <c r="AI6" s="17"/>
      <c r="AJ6" s="17"/>
      <c r="AK6" s="4"/>
      <c r="AL6" s="17"/>
      <c r="AM6" s="17"/>
      <c r="AN6" s="17"/>
      <c r="AO6" s="4"/>
      <c r="AP6" s="17"/>
      <c r="AQ6" s="17"/>
      <c r="AR6" s="17"/>
    </row>
    <row r="7" spans="1:44" ht="15.75" thickBot="1">
      <c r="A7" s="25" t="s">
        <v>104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4">
        <f t="shared" ref="M7:O7" si="0">SUM(M5:M6)</f>
        <v>0</v>
      </c>
      <c r="N7" s="17">
        <f t="shared" si="0"/>
        <v>0</v>
      </c>
      <c r="O7" s="17">
        <f t="shared" si="0"/>
        <v>0</v>
      </c>
      <c r="P7" s="17">
        <f t="shared" ref="P7:S7" si="1">SUM(P5:P6)</f>
        <v>0</v>
      </c>
      <c r="Q7" s="4">
        <f t="shared" si="1"/>
        <v>0</v>
      </c>
      <c r="R7" s="17">
        <f t="shared" si="1"/>
        <v>0</v>
      </c>
      <c r="S7" s="17">
        <f t="shared" si="1"/>
        <v>0</v>
      </c>
      <c r="T7" s="17">
        <f t="shared" ref="T7:AA7" si="2">SUM(T5:T6)</f>
        <v>0</v>
      </c>
      <c r="U7" s="4">
        <f t="shared" si="2"/>
        <v>0</v>
      </c>
      <c r="V7" s="17">
        <f t="shared" si="2"/>
        <v>0</v>
      </c>
      <c r="W7" s="17">
        <f t="shared" si="2"/>
        <v>0</v>
      </c>
      <c r="X7" s="17">
        <f t="shared" si="2"/>
        <v>0</v>
      </c>
      <c r="Y7" s="4">
        <f t="shared" si="2"/>
        <v>0</v>
      </c>
      <c r="Z7" s="17">
        <f t="shared" si="2"/>
        <v>0</v>
      </c>
      <c r="AA7" s="17">
        <f t="shared" si="2"/>
        <v>0</v>
      </c>
      <c r="AB7" s="17">
        <f t="shared" ref="AB7:AQ7" si="3">SUM(AB5:AB6)</f>
        <v>0</v>
      </c>
      <c r="AC7" s="4">
        <f t="shared" si="3"/>
        <v>0</v>
      </c>
      <c r="AD7" s="17">
        <f t="shared" si="3"/>
        <v>0</v>
      </c>
      <c r="AE7" s="17">
        <f t="shared" si="3"/>
        <v>0</v>
      </c>
      <c r="AF7" s="17">
        <f t="shared" si="3"/>
        <v>0</v>
      </c>
      <c r="AG7" s="4">
        <f t="shared" si="3"/>
        <v>0</v>
      </c>
      <c r="AH7" s="17">
        <f t="shared" si="3"/>
        <v>0</v>
      </c>
      <c r="AI7" s="17">
        <f t="shared" si="3"/>
        <v>0</v>
      </c>
      <c r="AJ7" s="17">
        <f t="shared" si="3"/>
        <v>0</v>
      </c>
      <c r="AK7" s="4">
        <f t="shared" si="3"/>
        <v>0</v>
      </c>
      <c r="AL7" s="17">
        <f t="shared" si="3"/>
        <v>0</v>
      </c>
      <c r="AM7" s="17">
        <f t="shared" si="3"/>
        <v>0</v>
      </c>
      <c r="AN7" s="17">
        <f t="shared" si="3"/>
        <v>0</v>
      </c>
      <c r="AO7" s="4">
        <f t="shared" si="3"/>
        <v>0</v>
      </c>
      <c r="AP7" s="17">
        <f t="shared" si="3"/>
        <v>0</v>
      </c>
      <c r="AQ7" s="17">
        <f t="shared" si="3"/>
        <v>0</v>
      </c>
      <c r="AR7" s="17">
        <f t="shared" ref="AR7" si="4">SUM(AR5:AR6)</f>
        <v>0</v>
      </c>
    </row>
  </sheetData>
  <mergeCells count="52">
    <mergeCell ref="AK1:AN2"/>
    <mergeCell ref="AO1:AR2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1:A4"/>
    <mergeCell ref="B1:B4"/>
    <mergeCell ref="C1:C4"/>
    <mergeCell ref="J1:J4"/>
    <mergeCell ref="D1:D4"/>
    <mergeCell ref="F1:F4"/>
    <mergeCell ref="H1:H4"/>
    <mergeCell ref="I1:I4"/>
    <mergeCell ref="E1:E4"/>
    <mergeCell ref="G1:G4"/>
    <mergeCell ref="K1:K4"/>
    <mergeCell ref="L1:L4"/>
    <mergeCell ref="M3:M4"/>
    <mergeCell ref="N3:N4"/>
    <mergeCell ref="O3:O4"/>
    <mergeCell ref="M1:P2"/>
    <mergeCell ref="P3:P4"/>
    <mergeCell ref="Q3:Q4"/>
    <mergeCell ref="R3:R4"/>
    <mergeCell ref="Q1:T2"/>
    <mergeCell ref="U3:U4"/>
    <mergeCell ref="V3:V4"/>
    <mergeCell ref="W3:W4"/>
    <mergeCell ref="X3:X4"/>
    <mergeCell ref="T3:T4"/>
    <mergeCell ref="S3:S4"/>
    <mergeCell ref="U1:X2"/>
    <mergeCell ref="AG3:AG4"/>
    <mergeCell ref="Y3:Y4"/>
    <mergeCell ref="Z3:Z4"/>
    <mergeCell ref="Y1:AB2"/>
    <mergeCell ref="AA3:AA4"/>
    <mergeCell ref="AB3:AB4"/>
    <mergeCell ref="AC3:AC4"/>
    <mergeCell ref="AD3:AD4"/>
    <mergeCell ref="AE3:AE4"/>
    <mergeCell ref="AC1:AF2"/>
    <mergeCell ref="AG1:AJ2"/>
    <mergeCell ref="AF3:AF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7"/>
  <sheetViews>
    <sheetView workbookViewId="0">
      <selection activeCell="F17" sqref="F17"/>
    </sheetView>
  </sheetViews>
  <sheetFormatPr baseColWidth="10" defaultRowHeight="15"/>
  <cols>
    <col min="1" max="1" width="19.85546875" customWidth="1"/>
    <col min="2" max="2" width="18.28515625" customWidth="1"/>
    <col min="4" max="4" width="18.5703125" customWidth="1"/>
    <col min="5" max="7" width="12.7109375" customWidth="1"/>
    <col min="8" max="8" width="20" customWidth="1"/>
    <col min="9" max="9" width="16.5703125" customWidth="1"/>
    <col min="10" max="10" width="32.42578125" customWidth="1"/>
    <col min="12" max="12" width="30.5703125" customWidth="1"/>
    <col min="13" max="13" width="7.7109375" customWidth="1"/>
    <col min="14" max="14" width="10.7109375" customWidth="1"/>
    <col min="15" max="15" width="11" customWidth="1"/>
    <col min="17" max="17" width="7.7109375" customWidth="1"/>
    <col min="18" max="18" width="10.7109375" customWidth="1"/>
    <col min="19" max="19" width="11" customWidth="1"/>
    <col min="21" max="21" width="7.7109375" customWidth="1"/>
    <col min="22" max="22" width="10.7109375" customWidth="1"/>
    <col min="23" max="23" width="11" customWidth="1"/>
    <col min="25" max="25" width="7.7109375" customWidth="1"/>
    <col min="26" max="26" width="10.7109375" customWidth="1"/>
    <col min="27" max="27" width="11" customWidth="1"/>
    <col min="29" max="29" width="7.7109375" customWidth="1"/>
    <col min="30" max="30" width="10.7109375" customWidth="1"/>
    <col min="31" max="31" width="11" customWidth="1"/>
    <col min="33" max="33" width="7.7109375" customWidth="1"/>
    <col min="34" max="34" width="10.7109375" customWidth="1"/>
    <col min="35" max="35" width="11" customWidth="1"/>
    <col min="37" max="37" width="7.7109375" customWidth="1"/>
    <col min="38" max="38" width="10.7109375" customWidth="1"/>
    <col min="39" max="39" width="11" customWidth="1"/>
    <col min="41" max="41" width="7.7109375" customWidth="1"/>
    <col min="42" max="42" width="10.7109375" customWidth="1"/>
    <col min="43" max="43" width="11" customWidth="1"/>
  </cols>
  <sheetData>
    <row r="1" spans="1:44" s="24" customFormat="1" ht="39.75" customHeight="1">
      <c r="A1" s="72" t="s">
        <v>86</v>
      </c>
      <c r="B1" s="72" t="s">
        <v>87</v>
      </c>
      <c r="C1" s="72" t="s">
        <v>85</v>
      </c>
      <c r="D1" s="72" t="s">
        <v>105</v>
      </c>
      <c r="E1" s="72" t="s">
        <v>102</v>
      </c>
      <c r="F1" s="72" t="s">
        <v>103</v>
      </c>
      <c r="G1" s="72" t="s">
        <v>123</v>
      </c>
      <c r="H1" s="72" t="s">
        <v>88</v>
      </c>
      <c r="I1" s="72" t="s">
        <v>89</v>
      </c>
      <c r="J1" s="72" t="s">
        <v>90</v>
      </c>
      <c r="K1" s="72" t="s">
        <v>91</v>
      </c>
      <c r="L1" s="72" t="s">
        <v>92</v>
      </c>
      <c r="M1" s="66" t="s">
        <v>93</v>
      </c>
      <c r="N1" s="67"/>
      <c r="O1" s="67"/>
      <c r="P1" s="68"/>
      <c r="Q1" s="66" t="s">
        <v>98</v>
      </c>
      <c r="R1" s="67"/>
      <c r="S1" s="67"/>
      <c r="T1" s="68"/>
      <c r="U1" s="66" t="s">
        <v>99</v>
      </c>
      <c r="V1" s="67"/>
      <c r="W1" s="67"/>
      <c r="X1" s="68"/>
      <c r="Y1" s="66" t="s">
        <v>100</v>
      </c>
      <c r="Z1" s="67"/>
      <c r="AA1" s="67"/>
      <c r="AB1" s="68"/>
      <c r="AC1" s="66" t="s">
        <v>101</v>
      </c>
      <c r="AD1" s="67"/>
      <c r="AE1" s="67"/>
      <c r="AF1" s="68"/>
      <c r="AG1" s="66" t="s">
        <v>124</v>
      </c>
      <c r="AH1" s="67"/>
      <c r="AI1" s="67"/>
      <c r="AJ1" s="68"/>
      <c r="AK1" s="66" t="s">
        <v>125</v>
      </c>
      <c r="AL1" s="67"/>
      <c r="AM1" s="67"/>
      <c r="AN1" s="68"/>
      <c r="AO1" s="66" t="s">
        <v>97</v>
      </c>
      <c r="AP1" s="67"/>
      <c r="AQ1" s="67"/>
      <c r="AR1" s="68"/>
    </row>
    <row r="2" spans="1:44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69"/>
      <c r="N2" s="70"/>
      <c r="O2" s="70"/>
      <c r="P2" s="71"/>
      <c r="Q2" s="69"/>
      <c r="R2" s="70"/>
      <c r="S2" s="70"/>
      <c r="T2" s="71"/>
      <c r="U2" s="69"/>
      <c r="V2" s="70"/>
      <c r="W2" s="70"/>
      <c r="X2" s="71"/>
      <c r="Y2" s="69"/>
      <c r="Z2" s="70"/>
      <c r="AA2" s="70"/>
      <c r="AB2" s="71"/>
      <c r="AC2" s="69"/>
      <c r="AD2" s="70"/>
      <c r="AE2" s="70"/>
      <c r="AF2" s="71"/>
      <c r="AG2" s="69"/>
      <c r="AH2" s="70"/>
      <c r="AI2" s="70"/>
      <c r="AJ2" s="71"/>
      <c r="AK2" s="69"/>
      <c r="AL2" s="70"/>
      <c r="AM2" s="70"/>
      <c r="AN2" s="71"/>
      <c r="AO2" s="69"/>
      <c r="AP2" s="70"/>
      <c r="AQ2" s="70"/>
      <c r="AR2" s="71"/>
    </row>
    <row r="3" spans="1:44" ht="1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54" t="s">
        <v>96</v>
      </c>
      <c r="N3" s="54" t="s">
        <v>95</v>
      </c>
      <c r="O3" s="54" t="s">
        <v>94</v>
      </c>
      <c r="P3" s="54" t="s">
        <v>126</v>
      </c>
      <c r="Q3" s="54" t="s">
        <v>96</v>
      </c>
      <c r="R3" s="54" t="s">
        <v>95</v>
      </c>
      <c r="S3" s="54" t="s">
        <v>94</v>
      </c>
      <c r="T3" s="54" t="s">
        <v>126</v>
      </c>
      <c r="U3" s="54" t="s">
        <v>96</v>
      </c>
      <c r="V3" s="54" t="s">
        <v>95</v>
      </c>
      <c r="W3" s="54" t="s">
        <v>94</v>
      </c>
      <c r="X3" s="54" t="s">
        <v>126</v>
      </c>
      <c r="Y3" s="54" t="s">
        <v>96</v>
      </c>
      <c r="Z3" s="54" t="s">
        <v>95</v>
      </c>
      <c r="AA3" s="54" t="s">
        <v>94</v>
      </c>
      <c r="AB3" s="54" t="s">
        <v>126</v>
      </c>
      <c r="AC3" s="54" t="s">
        <v>96</v>
      </c>
      <c r="AD3" s="54" t="s">
        <v>95</v>
      </c>
      <c r="AE3" s="54" t="s">
        <v>94</v>
      </c>
      <c r="AF3" s="54" t="s">
        <v>126</v>
      </c>
      <c r="AG3" s="54" t="s">
        <v>96</v>
      </c>
      <c r="AH3" s="54" t="s">
        <v>95</v>
      </c>
      <c r="AI3" s="54" t="s">
        <v>94</v>
      </c>
      <c r="AJ3" s="54" t="s">
        <v>126</v>
      </c>
      <c r="AK3" s="54" t="s">
        <v>96</v>
      </c>
      <c r="AL3" s="54" t="s">
        <v>95</v>
      </c>
      <c r="AM3" s="54" t="s">
        <v>94</v>
      </c>
      <c r="AN3" s="54" t="s">
        <v>126</v>
      </c>
      <c r="AO3" s="54" t="s">
        <v>96</v>
      </c>
      <c r="AP3" s="54" t="s">
        <v>95</v>
      </c>
      <c r="AQ3" s="54" t="s">
        <v>94</v>
      </c>
      <c r="AR3" s="54" t="s">
        <v>126</v>
      </c>
    </row>
    <row r="4" spans="1:4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</row>
    <row r="5" spans="1:44">
      <c r="A5" s="27"/>
      <c r="B5" s="28"/>
      <c r="C5" s="33"/>
      <c r="D5" s="28"/>
      <c r="E5" s="28"/>
      <c r="F5" s="28"/>
      <c r="G5" s="28"/>
      <c r="H5" s="28"/>
      <c r="I5" s="28"/>
      <c r="J5" s="28"/>
      <c r="K5" s="28"/>
      <c r="L5" s="28"/>
      <c r="M5" s="4"/>
      <c r="N5" s="17"/>
      <c r="O5" s="17"/>
      <c r="P5" s="17"/>
      <c r="Q5" s="4"/>
      <c r="R5" s="17"/>
      <c r="S5" s="17"/>
      <c r="T5" s="17"/>
      <c r="U5" s="4"/>
      <c r="V5" s="17"/>
      <c r="W5" s="17"/>
      <c r="X5" s="17"/>
      <c r="Y5" s="4"/>
      <c r="Z5" s="17"/>
      <c r="AA5" s="17"/>
      <c r="AB5" s="17"/>
      <c r="AC5" s="4"/>
      <c r="AD5" s="17"/>
      <c r="AE5" s="17"/>
      <c r="AF5" s="17"/>
      <c r="AG5" s="4"/>
      <c r="AH5" s="17"/>
      <c r="AI5" s="17"/>
      <c r="AJ5" s="17"/>
      <c r="AK5" s="4"/>
      <c r="AL5" s="17"/>
      <c r="AM5" s="17"/>
      <c r="AN5" s="17"/>
      <c r="AO5" s="4"/>
      <c r="AP5" s="17"/>
      <c r="AQ5" s="17"/>
      <c r="AR5" s="17"/>
    </row>
    <row r="6" spans="1:44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"/>
      <c r="N6" s="17"/>
      <c r="O6" s="17"/>
      <c r="P6" s="17"/>
      <c r="Q6" s="4"/>
      <c r="R6" s="17"/>
      <c r="S6" s="17"/>
      <c r="T6" s="17"/>
      <c r="U6" s="4"/>
      <c r="V6" s="17"/>
      <c r="W6" s="17"/>
      <c r="X6" s="17"/>
      <c r="Y6" s="4"/>
      <c r="Z6" s="17"/>
      <c r="AA6" s="17"/>
      <c r="AB6" s="17"/>
      <c r="AC6" s="4"/>
      <c r="AD6" s="17"/>
      <c r="AE6" s="17"/>
      <c r="AF6" s="17"/>
      <c r="AG6" s="4"/>
      <c r="AH6" s="17"/>
      <c r="AI6" s="17"/>
      <c r="AJ6" s="17"/>
      <c r="AK6" s="4"/>
      <c r="AL6" s="17"/>
      <c r="AM6" s="17"/>
      <c r="AN6" s="17"/>
      <c r="AO6" s="4"/>
      <c r="AP6" s="17"/>
      <c r="AQ6" s="17"/>
      <c r="AR6" s="17"/>
    </row>
    <row r="7" spans="1:44" ht="15.75" thickBot="1">
      <c r="A7" s="25" t="s">
        <v>104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4">
        <f t="shared" ref="M7:AR7" si="0">SUM(M5:M6)</f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4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4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4">
        <f t="shared" si="0"/>
        <v>0</v>
      </c>
      <c r="Z7" s="17">
        <f t="shared" si="0"/>
        <v>0</v>
      </c>
      <c r="AA7" s="17">
        <f t="shared" si="0"/>
        <v>0</v>
      </c>
      <c r="AB7" s="17">
        <f t="shared" si="0"/>
        <v>0</v>
      </c>
      <c r="AC7" s="4">
        <f t="shared" si="0"/>
        <v>0</v>
      </c>
      <c r="AD7" s="17">
        <f t="shared" si="0"/>
        <v>0</v>
      </c>
      <c r="AE7" s="17">
        <f t="shared" si="0"/>
        <v>0</v>
      </c>
      <c r="AF7" s="17">
        <f t="shared" si="0"/>
        <v>0</v>
      </c>
      <c r="AG7" s="4">
        <f t="shared" si="0"/>
        <v>0</v>
      </c>
      <c r="AH7" s="17">
        <f t="shared" si="0"/>
        <v>0</v>
      </c>
      <c r="AI7" s="17">
        <f t="shared" si="0"/>
        <v>0</v>
      </c>
      <c r="AJ7" s="17">
        <f t="shared" si="0"/>
        <v>0</v>
      </c>
      <c r="AK7" s="4">
        <f t="shared" si="0"/>
        <v>0</v>
      </c>
      <c r="AL7" s="17">
        <f t="shared" si="0"/>
        <v>0</v>
      </c>
      <c r="AM7" s="17">
        <f t="shared" si="0"/>
        <v>0</v>
      </c>
      <c r="AN7" s="17">
        <f t="shared" si="0"/>
        <v>0</v>
      </c>
      <c r="AO7" s="4">
        <f t="shared" si="0"/>
        <v>0</v>
      </c>
      <c r="AP7" s="17">
        <f t="shared" si="0"/>
        <v>0</v>
      </c>
      <c r="AQ7" s="17">
        <f t="shared" si="0"/>
        <v>0</v>
      </c>
      <c r="AR7" s="17">
        <f t="shared" si="0"/>
        <v>0</v>
      </c>
    </row>
  </sheetData>
  <mergeCells count="52">
    <mergeCell ref="AK1:AN2"/>
    <mergeCell ref="AO1:AR2"/>
    <mergeCell ref="AK3:AK4"/>
    <mergeCell ref="AL3:AL4"/>
    <mergeCell ref="AM3:AM4"/>
    <mergeCell ref="AN3:AN4"/>
    <mergeCell ref="AO3:AO4"/>
    <mergeCell ref="AP3:AP4"/>
    <mergeCell ref="AQ3:AQ4"/>
    <mergeCell ref="AR3:AR4"/>
    <mergeCell ref="Q1:T2"/>
    <mergeCell ref="U1:X2"/>
    <mergeCell ref="Y1:AB2"/>
    <mergeCell ref="AC1:AF2"/>
    <mergeCell ref="AG1:AJ2"/>
    <mergeCell ref="U3:U4"/>
    <mergeCell ref="AJ3:AJ4"/>
    <mergeCell ref="AD3:AD4"/>
    <mergeCell ref="AE3:AE4"/>
    <mergeCell ref="AF3:AF4"/>
    <mergeCell ref="AG3:AG4"/>
    <mergeCell ref="AH3:AH4"/>
    <mergeCell ref="AI3:AI4"/>
    <mergeCell ref="V3:V4"/>
    <mergeCell ref="W3:W4"/>
    <mergeCell ref="X3:X4"/>
    <mergeCell ref="Y3:Y4"/>
    <mergeCell ref="Z3:Z4"/>
    <mergeCell ref="AA3:AA4"/>
    <mergeCell ref="AB3:AB4"/>
    <mergeCell ref="AC3:AC4"/>
    <mergeCell ref="J1:J4"/>
    <mergeCell ref="K1:K4"/>
    <mergeCell ref="L1:L4"/>
    <mergeCell ref="M1:P2"/>
    <mergeCell ref="P3:P4"/>
    <mergeCell ref="Q3:Q4"/>
    <mergeCell ref="R3:R4"/>
    <mergeCell ref="S3:S4"/>
    <mergeCell ref="T3:T4"/>
    <mergeCell ref="A1:A4"/>
    <mergeCell ref="B1:B4"/>
    <mergeCell ref="C1:C4"/>
    <mergeCell ref="D1:D4"/>
    <mergeCell ref="E1:E4"/>
    <mergeCell ref="F1:F4"/>
    <mergeCell ref="G1:G4"/>
    <mergeCell ref="M3:M4"/>
    <mergeCell ref="N3:N4"/>
    <mergeCell ref="O3:O4"/>
    <mergeCell ref="H1:H4"/>
    <mergeCell ref="I1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O18"/>
  <sheetViews>
    <sheetView workbookViewId="0">
      <selection activeCell="D9" sqref="D9"/>
    </sheetView>
  </sheetViews>
  <sheetFormatPr baseColWidth="10" defaultRowHeight="15"/>
  <cols>
    <col min="3" max="3" width="8" customWidth="1"/>
    <col min="5" max="67" width="6.7109375" style="3" customWidth="1"/>
  </cols>
  <sheetData>
    <row r="1" spans="1:67">
      <c r="A1" s="64" t="s">
        <v>69</v>
      </c>
      <c r="B1" s="64" t="s">
        <v>68</v>
      </c>
      <c r="C1" s="34"/>
      <c r="D1" s="79" t="s">
        <v>127</v>
      </c>
      <c r="E1" s="43" t="s">
        <v>0</v>
      </c>
      <c r="F1" s="43" t="s">
        <v>1</v>
      </c>
      <c r="G1" s="43" t="s">
        <v>2</v>
      </c>
      <c r="H1" s="43" t="s">
        <v>3</v>
      </c>
      <c r="I1" s="43" t="s">
        <v>4</v>
      </c>
      <c r="J1" s="43" t="s">
        <v>5</v>
      </c>
      <c r="K1" s="43" t="s">
        <v>6</v>
      </c>
      <c r="L1" s="43" t="s">
        <v>7</v>
      </c>
      <c r="M1" s="43" t="s">
        <v>8</v>
      </c>
      <c r="N1" s="43" t="s">
        <v>9</v>
      </c>
      <c r="O1" s="43" t="s">
        <v>10</v>
      </c>
      <c r="P1" s="43" t="s">
        <v>11</v>
      </c>
      <c r="Q1" s="43" t="s">
        <v>12</v>
      </c>
      <c r="R1" s="43" t="s">
        <v>13</v>
      </c>
      <c r="S1" s="44" t="s">
        <v>14</v>
      </c>
      <c r="T1" s="43" t="s">
        <v>15</v>
      </c>
      <c r="U1" s="43" t="s">
        <v>16</v>
      </c>
      <c r="V1" s="43" t="s">
        <v>17</v>
      </c>
      <c r="W1" s="43" t="s">
        <v>18</v>
      </c>
      <c r="X1" s="43" t="s">
        <v>19</v>
      </c>
      <c r="Y1" s="43" t="s">
        <v>20</v>
      </c>
      <c r="Z1" s="43" t="s">
        <v>21</v>
      </c>
      <c r="AA1" s="43" t="s">
        <v>22</v>
      </c>
      <c r="AB1" s="43" t="s">
        <v>23</v>
      </c>
      <c r="AC1" s="43" t="s">
        <v>24</v>
      </c>
      <c r="AD1" s="43" t="s">
        <v>25</v>
      </c>
      <c r="AE1" s="43" t="s">
        <v>26</v>
      </c>
      <c r="AF1" s="43" t="s">
        <v>27</v>
      </c>
      <c r="AG1" s="43" t="s">
        <v>28</v>
      </c>
      <c r="AH1" s="43" t="s">
        <v>29</v>
      </c>
      <c r="AI1" s="43" t="s">
        <v>30</v>
      </c>
      <c r="AJ1" s="43" t="s">
        <v>31</v>
      </c>
      <c r="AK1" s="43" t="s">
        <v>32</v>
      </c>
      <c r="AL1" s="43" t="s">
        <v>33</v>
      </c>
      <c r="AM1" s="43" t="s">
        <v>34</v>
      </c>
      <c r="AN1" s="43" t="s">
        <v>35</v>
      </c>
      <c r="AO1" s="43" t="s">
        <v>36</v>
      </c>
      <c r="AP1" s="43" t="s">
        <v>37</v>
      </c>
      <c r="AQ1" s="43" t="s">
        <v>38</v>
      </c>
      <c r="AR1" s="43" t="s">
        <v>39</v>
      </c>
      <c r="AS1" s="43" t="s">
        <v>40</v>
      </c>
      <c r="AT1" s="43" t="s">
        <v>41</v>
      </c>
      <c r="AU1" s="43" t="s">
        <v>42</v>
      </c>
      <c r="AV1" s="43" t="s">
        <v>43</v>
      </c>
      <c r="AW1" s="43" t="s">
        <v>44</v>
      </c>
      <c r="AX1" s="43" t="s">
        <v>45</v>
      </c>
      <c r="AY1" s="43" t="s">
        <v>46</v>
      </c>
      <c r="AZ1" s="43" t="s">
        <v>47</v>
      </c>
      <c r="BA1" s="43" t="s">
        <v>48</v>
      </c>
      <c r="BB1" s="43" t="s">
        <v>49</v>
      </c>
      <c r="BC1" s="43" t="s">
        <v>50</v>
      </c>
      <c r="BD1" s="43" t="s">
        <v>51</v>
      </c>
      <c r="BE1" s="43" t="s">
        <v>52</v>
      </c>
      <c r="BF1" s="43" t="s">
        <v>53</v>
      </c>
      <c r="BG1" s="43" t="s">
        <v>54</v>
      </c>
      <c r="BH1" s="43" t="s">
        <v>55</v>
      </c>
      <c r="BI1" s="43" t="s">
        <v>56</v>
      </c>
      <c r="BJ1" s="44" t="s">
        <v>57</v>
      </c>
      <c r="BK1" s="43" t="s">
        <v>58</v>
      </c>
      <c r="BL1" s="43" t="s">
        <v>59</v>
      </c>
      <c r="BM1" s="43" t="s">
        <v>60</v>
      </c>
      <c r="BN1" s="43" t="s">
        <v>61</v>
      </c>
      <c r="BO1" s="45" t="s">
        <v>62</v>
      </c>
    </row>
    <row r="2" spans="1:67">
      <c r="A2" s="64"/>
      <c r="B2" s="64"/>
      <c r="C2" s="35"/>
      <c r="D2" s="80"/>
      <c r="E2" s="40" t="s">
        <v>63</v>
      </c>
      <c r="F2" s="40" t="s">
        <v>63</v>
      </c>
      <c r="G2" s="40" t="s">
        <v>63</v>
      </c>
      <c r="H2" s="40" t="s">
        <v>63</v>
      </c>
      <c r="I2" s="40" t="s">
        <v>63</v>
      </c>
      <c r="J2" s="40" t="s">
        <v>63</v>
      </c>
      <c r="K2" s="40" t="s">
        <v>63</v>
      </c>
      <c r="L2" s="40" t="s">
        <v>63</v>
      </c>
      <c r="M2" s="40" t="s">
        <v>63</v>
      </c>
      <c r="N2" s="40" t="s">
        <v>63</v>
      </c>
      <c r="O2" s="40" t="s">
        <v>63</v>
      </c>
      <c r="P2" s="40" t="s">
        <v>63</v>
      </c>
      <c r="Q2" s="40" t="s">
        <v>63</v>
      </c>
      <c r="R2" s="40" t="s">
        <v>63</v>
      </c>
      <c r="S2" s="41" t="s">
        <v>63</v>
      </c>
      <c r="T2" s="40" t="s">
        <v>63</v>
      </c>
      <c r="U2" s="40" t="s">
        <v>63</v>
      </c>
      <c r="V2" s="40" t="s">
        <v>63</v>
      </c>
      <c r="W2" s="40" t="s">
        <v>63</v>
      </c>
      <c r="X2" s="40" t="s">
        <v>63</v>
      </c>
      <c r="Y2" s="40" t="s">
        <v>63</v>
      </c>
      <c r="Z2" s="40" t="s">
        <v>63</v>
      </c>
      <c r="AA2" s="40" t="s">
        <v>63</v>
      </c>
      <c r="AB2" s="40" t="s">
        <v>63</v>
      </c>
      <c r="AC2" s="40" t="s">
        <v>63</v>
      </c>
      <c r="AD2" s="40" t="s">
        <v>63</v>
      </c>
      <c r="AE2" s="40" t="s">
        <v>63</v>
      </c>
      <c r="AF2" s="40" t="s">
        <v>63</v>
      </c>
      <c r="AG2" s="40" t="s">
        <v>63</v>
      </c>
      <c r="AH2" s="40" t="s">
        <v>63</v>
      </c>
      <c r="AI2" s="40" t="s">
        <v>63</v>
      </c>
      <c r="AJ2" s="40" t="s">
        <v>63</v>
      </c>
      <c r="AK2" s="40" t="s">
        <v>63</v>
      </c>
      <c r="AL2" s="40" t="s">
        <v>63</v>
      </c>
      <c r="AM2" s="40" t="s">
        <v>63</v>
      </c>
      <c r="AN2" s="40" t="s">
        <v>63</v>
      </c>
      <c r="AO2" s="40" t="s">
        <v>63</v>
      </c>
      <c r="AP2" s="40" t="s">
        <v>63</v>
      </c>
      <c r="AQ2" s="40" t="s">
        <v>63</v>
      </c>
      <c r="AR2" s="40" t="s">
        <v>63</v>
      </c>
      <c r="AS2" s="40" t="s">
        <v>63</v>
      </c>
      <c r="AT2" s="40" t="s">
        <v>63</v>
      </c>
      <c r="AU2" s="40" t="s">
        <v>63</v>
      </c>
      <c r="AV2" s="40" t="s">
        <v>63</v>
      </c>
      <c r="AW2" s="40" t="s">
        <v>63</v>
      </c>
      <c r="AX2" s="40" t="s">
        <v>63</v>
      </c>
      <c r="AY2" s="40" t="s">
        <v>63</v>
      </c>
      <c r="AZ2" s="40" t="s">
        <v>63</v>
      </c>
      <c r="BA2" s="40" t="s">
        <v>63</v>
      </c>
      <c r="BB2" s="40" t="s">
        <v>63</v>
      </c>
      <c r="BC2" s="40" t="s">
        <v>63</v>
      </c>
      <c r="BD2" s="40" t="s">
        <v>63</v>
      </c>
      <c r="BE2" s="40" t="s">
        <v>63</v>
      </c>
      <c r="BF2" s="40" t="s">
        <v>63</v>
      </c>
      <c r="BG2" s="40" t="s">
        <v>63</v>
      </c>
      <c r="BH2" s="40" t="s">
        <v>63</v>
      </c>
      <c r="BI2" s="40" t="s">
        <v>63</v>
      </c>
      <c r="BJ2" s="41" t="s">
        <v>63</v>
      </c>
      <c r="BK2" s="40" t="s">
        <v>63</v>
      </c>
      <c r="BL2" s="40" t="s">
        <v>63</v>
      </c>
      <c r="BM2" s="40" t="s">
        <v>63</v>
      </c>
      <c r="BN2" s="40" t="s">
        <v>63</v>
      </c>
      <c r="BO2" s="42" t="s">
        <v>63</v>
      </c>
    </row>
    <row r="3" spans="1:67">
      <c r="A3" s="64"/>
      <c r="B3" s="64"/>
      <c r="C3" s="36"/>
      <c r="D3" s="81"/>
      <c r="E3" s="46" t="s">
        <v>1</v>
      </c>
      <c r="F3" s="46" t="s">
        <v>2</v>
      </c>
      <c r="G3" s="46" t="s">
        <v>3</v>
      </c>
      <c r="H3" s="46" t="s">
        <v>4</v>
      </c>
      <c r="I3" s="46" t="s">
        <v>5</v>
      </c>
      <c r="J3" s="46" t="s">
        <v>6</v>
      </c>
      <c r="K3" s="46" t="s">
        <v>7</v>
      </c>
      <c r="L3" s="46" t="s">
        <v>8</v>
      </c>
      <c r="M3" s="46" t="s">
        <v>9</v>
      </c>
      <c r="N3" s="46" t="s">
        <v>10</v>
      </c>
      <c r="O3" s="46" t="s">
        <v>11</v>
      </c>
      <c r="P3" s="46" t="s">
        <v>12</v>
      </c>
      <c r="Q3" s="46" t="s">
        <v>13</v>
      </c>
      <c r="R3" s="46" t="s">
        <v>14</v>
      </c>
      <c r="S3" s="47" t="s">
        <v>15</v>
      </c>
      <c r="T3" s="46" t="s">
        <v>16</v>
      </c>
      <c r="U3" s="46" t="s">
        <v>17</v>
      </c>
      <c r="V3" s="46" t="s">
        <v>18</v>
      </c>
      <c r="W3" s="46" t="s">
        <v>19</v>
      </c>
      <c r="X3" s="46" t="s">
        <v>20</v>
      </c>
      <c r="Y3" s="46" t="s">
        <v>21</v>
      </c>
      <c r="Z3" s="46" t="s">
        <v>22</v>
      </c>
      <c r="AA3" s="46" t="s">
        <v>23</v>
      </c>
      <c r="AB3" s="46" t="s">
        <v>24</v>
      </c>
      <c r="AC3" s="46" t="s">
        <v>25</v>
      </c>
      <c r="AD3" s="46" t="s">
        <v>26</v>
      </c>
      <c r="AE3" s="46" t="s">
        <v>27</v>
      </c>
      <c r="AF3" s="46" t="s">
        <v>28</v>
      </c>
      <c r="AG3" s="46" t="s">
        <v>29</v>
      </c>
      <c r="AH3" s="46" t="s">
        <v>30</v>
      </c>
      <c r="AI3" s="46" t="s">
        <v>31</v>
      </c>
      <c r="AJ3" s="46" t="s">
        <v>32</v>
      </c>
      <c r="AK3" s="46" t="s">
        <v>33</v>
      </c>
      <c r="AL3" s="46" t="s">
        <v>34</v>
      </c>
      <c r="AM3" s="46" t="s">
        <v>35</v>
      </c>
      <c r="AN3" s="46" t="s">
        <v>36</v>
      </c>
      <c r="AO3" s="46" t="s">
        <v>37</v>
      </c>
      <c r="AP3" s="46" t="s">
        <v>38</v>
      </c>
      <c r="AQ3" s="46" t="s">
        <v>39</v>
      </c>
      <c r="AR3" s="46" t="s">
        <v>40</v>
      </c>
      <c r="AS3" s="46" t="s">
        <v>41</v>
      </c>
      <c r="AT3" s="46" t="s">
        <v>42</v>
      </c>
      <c r="AU3" s="46" t="s">
        <v>43</v>
      </c>
      <c r="AV3" s="46" t="s">
        <v>44</v>
      </c>
      <c r="AW3" s="46" t="s">
        <v>45</v>
      </c>
      <c r="AX3" s="46" t="s">
        <v>46</v>
      </c>
      <c r="AY3" s="46" t="s">
        <v>47</v>
      </c>
      <c r="AZ3" s="46" t="s">
        <v>48</v>
      </c>
      <c r="BA3" s="46" t="s">
        <v>49</v>
      </c>
      <c r="BB3" s="46" t="s">
        <v>50</v>
      </c>
      <c r="BC3" s="46" t="s">
        <v>51</v>
      </c>
      <c r="BD3" s="46" t="s">
        <v>52</v>
      </c>
      <c r="BE3" s="46" t="s">
        <v>53</v>
      </c>
      <c r="BF3" s="46" t="s">
        <v>54</v>
      </c>
      <c r="BG3" s="46" t="s">
        <v>55</v>
      </c>
      <c r="BH3" s="46" t="s">
        <v>56</v>
      </c>
      <c r="BI3" s="46" t="s">
        <v>57</v>
      </c>
      <c r="BJ3" s="47" t="s">
        <v>58</v>
      </c>
      <c r="BK3" s="46" t="s">
        <v>59</v>
      </c>
      <c r="BL3" s="46" t="s">
        <v>60</v>
      </c>
      <c r="BM3" s="46" t="s">
        <v>61</v>
      </c>
      <c r="BN3" s="46" t="s">
        <v>62</v>
      </c>
      <c r="BO3" s="48" t="s">
        <v>64</v>
      </c>
    </row>
    <row r="4" spans="1:67">
      <c r="A4" s="4"/>
      <c r="B4" s="4"/>
      <c r="C4" s="37" t="s">
        <v>130</v>
      </c>
      <c r="D4" s="1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>
      <c r="A5" s="4"/>
      <c r="B5" s="4"/>
      <c r="C5" s="37"/>
      <c r="D5" s="1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>
      <c r="A6" s="82" t="s">
        <v>65</v>
      </c>
      <c r="B6" s="82"/>
      <c r="C6" s="82"/>
      <c r="D6" s="50" t="e">
        <f t="shared" ref="D6:BO6" si="0">AVERAGE(D4:D5)</f>
        <v>#DIV/0!</v>
      </c>
      <c r="E6" s="19" t="e">
        <f t="shared" si="0"/>
        <v>#DIV/0!</v>
      </c>
      <c r="F6" s="19" t="e">
        <f t="shared" si="0"/>
        <v>#DIV/0!</v>
      </c>
      <c r="G6" s="19" t="e">
        <f t="shared" si="0"/>
        <v>#DIV/0!</v>
      </c>
      <c r="H6" s="19" t="e">
        <f t="shared" si="0"/>
        <v>#DIV/0!</v>
      </c>
      <c r="I6" s="19" t="e">
        <f t="shared" si="0"/>
        <v>#DIV/0!</v>
      </c>
      <c r="J6" s="19" t="e">
        <f t="shared" si="0"/>
        <v>#DIV/0!</v>
      </c>
      <c r="K6" s="19" t="e">
        <f t="shared" si="0"/>
        <v>#DIV/0!</v>
      </c>
      <c r="L6" s="19" t="e">
        <f t="shared" si="0"/>
        <v>#DIV/0!</v>
      </c>
      <c r="M6" s="19" t="e">
        <f t="shared" si="0"/>
        <v>#DIV/0!</v>
      </c>
      <c r="N6" s="19" t="e">
        <f t="shared" si="0"/>
        <v>#DIV/0!</v>
      </c>
      <c r="O6" s="19" t="e">
        <f t="shared" si="0"/>
        <v>#DIV/0!</v>
      </c>
      <c r="P6" s="19" t="e">
        <f t="shared" si="0"/>
        <v>#DIV/0!</v>
      </c>
      <c r="Q6" s="19" t="e">
        <f t="shared" si="0"/>
        <v>#DIV/0!</v>
      </c>
      <c r="R6" s="19" t="e">
        <f t="shared" si="0"/>
        <v>#DIV/0!</v>
      </c>
      <c r="S6" s="19" t="e">
        <f t="shared" si="0"/>
        <v>#DIV/0!</v>
      </c>
      <c r="T6" s="19" t="e">
        <f t="shared" si="0"/>
        <v>#DIV/0!</v>
      </c>
      <c r="U6" s="19" t="e">
        <f t="shared" si="0"/>
        <v>#DIV/0!</v>
      </c>
      <c r="V6" s="19" t="e">
        <f t="shared" si="0"/>
        <v>#DIV/0!</v>
      </c>
      <c r="W6" s="19" t="e">
        <f t="shared" si="0"/>
        <v>#DIV/0!</v>
      </c>
      <c r="X6" s="19" t="e">
        <f t="shared" si="0"/>
        <v>#DIV/0!</v>
      </c>
      <c r="Y6" s="19" t="e">
        <f t="shared" si="0"/>
        <v>#DIV/0!</v>
      </c>
      <c r="Z6" s="19" t="e">
        <f t="shared" si="0"/>
        <v>#DIV/0!</v>
      </c>
      <c r="AA6" s="19" t="e">
        <f t="shared" si="0"/>
        <v>#DIV/0!</v>
      </c>
      <c r="AB6" s="19" t="e">
        <f t="shared" si="0"/>
        <v>#DIV/0!</v>
      </c>
      <c r="AC6" s="19" t="e">
        <f t="shared" si="0"/>
        <v>#DIV/0!</v>
      </c>
      <c r="AD6" s="19" t="e">
        <f t="shared" si="0"/>
        <v>#DIV/0!</v>
      </c>
      <c r="AE6" s="19" t="e">
        <f t="shared" si="0"/>
        <v>#DIV/0!</v>
      </c>
      <c r="AF6" s="19" t="e">
        <f t="shared" si="0"/>
        <v>#DIV/0!</v>
      </c>
      <c r="AG6" s="19" t="e">
        <f t="shared" si="0"/>
        <v>#DIV/0!</v>
      </c>
      <c r="AH6" s="19" t="e">
        <f t="shared" si="0"/>
        <v>#DIV/0!</v>
      </c>
      <c r="AI6" s="19" t="e">
        <f t="shared" si="0"/>
        <v>#DIV/0!</v>
      </c>
      <c r="AJ6" s="19" t="e">
        <f t="shared" si="0"/>
        <v>#DIV/0!</v>
      </c>
      <c r="AK6" s="19" t="e">
        <f t="shared" si="0"/>
        <v>#DIV/0!</v>
      </c>
      <c r="AL6" s="19" t="e">
        <f t="shared" si="0"/>
        <v>#DIV/0!</v>
      </c>
      <c r="AM6" s="19" t="e">
        <f t="shared" si="0"/>
        <v>#DIV/0!</v>
      </c>
      <c r="AN6" s="19" t="e">
        <f t="shared" si="0"/>
        <v>#DIV/0!</v>
      </c>
      <c r="AO6" s="19" t="e">
        <f t="shared" si="0"/>
        <v>#DIV/0!</v>
      </c>
      <c r="AP6" s="19" t="e">
        <f t="shared" si="0"/>
        <v>#DIV/0!</v>
      </c>
      <c r="AQ6" s="19" t="e">
        <f t="shared" si="0"/>
        <v>#DIV/0!</v>
      </c>
      <c r="AR6" s="19" t="e">
        <f t="shared" si="0"/>
        <v>#DIV/0!</v>
      </c>
      <c r="AS6" s="19" t="e">
        <f t="shared" si="0"/>
        <v>#DIV/0!</v>
      </c>
      <c r="AT6" s="19" t="e">
        <f t="shared" si="0"/>
        <v>#DIV/0!</v>
      </c>
      <c r="AU6" s="19" t="e">
        <f t="shared" si="0"/>
        <v>#DIV/0!</v>
      </c>
      <c r="AV6" s="19" t="e">
        <f t="shared" si="0"/>
        <v>#DIV/0!</v>
      </c>
      <c r="AW6" s="19" t="e">
        <f t="shared" si="0"/>
        <v>#DIV/0!</v>
      </c>
      <c r="AX6" s="19" t="e">
        <f t="shared" si="0"/>
        <v>#DIV/0!</v>
      </c>
      <c r="AY6" s="19" t="e">
        <f t="shared" si="0"/>
        <v>#DIV/0!</v>
      </c>
      <c r="AZ6" s="19" t="e">
        <f t="shared" si="0"/>
        <v>#DIV/0!</v>
      </c>
      <c r="BA6" s="19" t="e">
        <f t="shared" si="0"/>
        <v>#DIV/0!</v>
      </c>
      <c r="BB6" s="19" t="e">
        <f t="shared" si="0"/>
        <v>#DIV/0!</v>
      </c>
      <c r="BC6" s="19" t="e">
        <f t="shared" si="0"/>
        <v>#DIV/0!</v>
      </c>
      <c r="BD6" s="19" t="e">
        <f t="shared" si="0"/>
        <v>#DIV/0!</v>
      </c>
      <c r="BE6" s="19" t="e">
        <f t="shared" si="0"/>
        <v>#DIV/0!</v>
      </c>
      <c r="BF6" s="19" t="e">
        <f t="shared" si="0"/>
        <v>#DIV/0!</v>
      </c>
      <c r="BG6" s="19" t="e">
        <f t="shared" si="0"/>
        <v>#DIV/0!</v>
      </c>
      <c r="BH6" s="19" t="e">
        <f t="shared" si="0"/>
        <v>#DIV/0!</v>
      </c>
      <c r="BI6" s="19" t="e">
        <f t="shared" si="0"/>
        <v>#DIV/0!</v>
      </c>
      <c r="BJ6" s="19" t="e">
        <f t="shared" si="0"/>
        <v>#DIV/0!</v>
      </c>
      <c r="BK6" s="19" t="e">
        <f t="shared" si="0"/>
        <v>#DIV/0!</v>
      </c>
      <c r="BL6" s="19" t="e">
        <f t="shared" si="0"/>
        <v>#DIV/0!</v>
      </c>
      <c r="BM6" s="19" t="e">
        <f t="shared" si="0"/>
        <v>#DIV/0!</v>
      </c>
      <c r="BN6" s="19" t="e">
        <f t="shared" si="0"/>
        <v>#DIV/0!</v>
      </c>
      <c r="BO6" s="19" t="e">
        <f t="shared" si="0"/>
        <v>#DIV/0!</v>
      </c>
    </row>
    <row r="7" spans="1:67">
      <c r="A7" s="83" t="s">
        <v>108</v>
      </c>
      <c r="B7" s="83"/>
      <c r="C7" s="83"/>
      <c r="D7" s="49">
        <f>SUM(D4:D5)</f>
        <v>0</v>
      </c>
      <c r="E7" s="19">
        <f>SUM(E4:E5)</f>
        <v>0</v>
      </c>
      <c r="F7" s="19">
        <f t="shared" ref="F7:BO7" si="1">SUM(F4:F5)</f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9">
        <f t="shared" si="1"/>
        <v>0</v>
      </c>
      <c r="AC7" s="19">
        <f t="shared" si="1"/>
        <v>0</v>
      </c>
      <c r="AD7" s="19">
        <f t="shared" si="1"/>
        <v>0</v>
      </c>
      <c r="AE7" s="19">
        <f t="shared" si="1"/>
        <v>0</v>
      </c>
      <c r="AF7" s="19">
        <f t="shared" si="1"/>
        <v>0</v>
      </c>
      <c r="AG7" s="19">
        <f t="shared" si="1"/>
        <v>0</v>
      </c>
      <c r="AH7" s="19">
        <f t="shared" si="1"/>
        <v>0</v>
      </c>
      <c r="AI7" s="19">
        <f t="shared" si="1"/>
        <v>0</v>
      </c>
      <c r="AJ7" s="19">
        <f t="shared" si="1"/>
        <v>0</v>
      </c>
      <c r="AK7" s="19">
        <f t="shared" si="1"/>
        <v>0</v>
      </c>
      <c r="AL7" s="19">
        <f t="shared" si="1"/>
        <v>0</v>
      </c>
      <c r="AM7" s="19">
        <f t="shared" si="1"/>
        <v>0</v>
      </c>
      <c r="AN7" s="19">
        <f t="shared" si="1"/>
        <v>0</v>
      </c>
      <c r="AO7" s="19">
        <f t="shared" si="1"/>
        <v>0</v>
      </c>
      <c r="AP7" s="19">
        <f t="shared" si="1"/>
        <v>0</v>
      </c>
      <c r="AQ7" s="19">
        <f t="shared" si="1"/>
        <v>0</v>
      </c>
      <c r="AR7" s="19">
        <f t="shared" si="1"/>
        <v>0</v>
      </c>
      <c r="AS7" s="19">
        <f t="shared" si="1"/>
        <v>0</v>
      </c>
      <c r="AT7" s="19">
        <f t="shared" si="1"/>
        <v>0</v>
      </c>
      <c r="AU7" s="19">
        <f t="shared" si="1"/>
        <v>0</v>
      </c>
      <c r="AV7" s="19">
        <f t="shared" si="1"/>
        <v>0</v>
      </c>
      <c r="AW7" s="19">
        <f t="shared" si="1"/>
        <v>0</v>
      </c>
      <c r="AX7" s="19">
        <f t="shared" si="1"/>
        <v>0</v>
      </c>
      <c r="AY7" s="19">
        <f t="shared" si="1"/>
        <v>0</v>
      </c>
      <c r="AZ7" s="19">
        <f t="shared" si="1"/>
        <v>0</v>
      </c>
      <c r="BA7" s="19">
        <f t="shared" si="1"/>
        <v>0</v>
      </c>
      <c r="BB7" s="19">
        <f t="shared" si="1"/>
        <v>0</v>
      </c>
      <c r="BC7" s="19">
        <f t="shared" si="1"/>
        <v>0</v>
      </c>
      <c r="BD7" s="19">
        <f t="shared" si="1"/>
        <v>0</v>
      </c>
      <c r="BE7" s="19">
        <f t="shared" si="1"/>
        <v>0</v>
      </c>
      <c r="BF7" s="19">
        <f t="shared" si="1"/>
        <v>0</v>
      </c>
      <c r="BG7" s="19">
        <f t="shared" si="1"/>
        <v>0</v>
      </c>
      <c r="BH7" s="19">
        <f t="shared" si="1"/>
        <v>0</v>
      </c>
      <c r="BI7" s="19">
        <f t="shared" si="1"/>
        <v>0</v>
      </c>
      <c r="BJ7" s="19">
        <f t="shared" si="1"/>
        <v>0</v>
      </c>
      <c r="BK7" s="19">
        <f t="shared" si="1"/>
        <v>0</v>
      </c>
      <c r="BL7" s="19">
        <f t="shared" si="1"/>
        <v>0</v>
      </c>
      <c r="BM7" s="19">
        <f t="shared" si="1"/>
        <v>0</v>
      </c>
      <c r="BN7" s="19">
        <f t="shared" si="1"/>
        <v>0</v>
      </c>
      <c r="BO7" s="19">
        <f t="shared" si="1"/>
        <v>0</v>
      </c>
    </row>
    <row r="8" spans="1:67">
      <c r="A8" s="83" t="s">
        <v>131</v>
      </c>
      <c r="B8" s="83"/>
      <c r="C8" s="83"/>
      <c r="D8" s="51" t="e">
        <f>E18/D7</f>
        <v>#DIV/0!</v>
      </c>
      <c r="E8" s="39" t="e">
        <f>'Presences ¼ heure MA'!R7/'Capacité d''accueil'!E7</f>
        <v>#DIV/0!</v>
      </c>
      <c r="F8" s="39" t="e">
        <f>'Presences ¼ heure MA'!S7/'Capacité d''accueil'!F7</f>
        <v>#DIV/0!</v>
      </c>
      <c r="G8" s="39" t="e">
        <f>'Presences ¼ heure MA'!T7/'Capacité d''accueil'!G7</f>
        <v>#DIV/0!</v>
      </c>
      <c r="H8" s="39" t="e">
        <f>'Presences ¼ heure MA'!U7/'Capacité d''accueil'!H7</f>
        <v>#DIV/0!</v>
      </c>
      <c r="I8" s="39" t="e">
        <f>'Presences ¼ heure MA'!V7/'Capacité d''accueil'!I7</f>
        <v>#DIV/0!</v>
      </c>
      <c r="J8" s="39" t="e">
        <f>'Presences ¼ heure MA'!W7/'Capacité d''accueil'!J7</f>
        <v>#DIV/0!</v>
      </c>
      <c r="K8" s="39" t="e">
        <f>'Presences ¼ heure MA'!X7/'Capacité d''accueil'!K7</f>
        <v>#DIV/0!</v>
      </c>
      <c r="L8" s="39" t="e">
        <f>'Presences ¼ heure MA'!Y7/'Capacité d''accueil'!L7</f>
        <v>#DIV/0!</v>
      </c>
      <c r="M8" s="39" t="e">
        <f>'Presences ¼ heure MA'!Z7/'Capacité d''accueil'!M7</f>
        <v>#DIV/0!</v>
      </c>
      <c r="N8" s="39" t="e">
        <f>'Presences ¼ heure MA'!AA7/'Capacité d''accueil'!N7</f>
        <v>#DIV/0!</v>
      </c>
      <c r="O8" s="39" t="e">
        <f>'Presences ¼ heure MA'!AB7/'Capacité d''accueil'!O7</f>
        <v>#DIV/0!</v>
      </c>
      <c r="P8" s="39" t="e">
        <f>'Presences ¼ heure MA'!AC7/'Capacité d''accueil'!P7</f>
        <v>#DIV/0!</v>
      </c>
      <c r="Q8" s="39" t="e">
        <f>'Presences ¼ heure MA'!AD7/'Capacité d''accueil'!Q7</f>
        <v>#DIV/0!</v>
      </c>
      <c r="R8" s="39" t="e">
        <f>'Presences ¼ heure MA'!AE7/'Capacité d''accueil'!R7</f>
        <v>#DIV/0!</v>
      </c>
      <c r="S8" s="39" t="e">
        <f>'Presences ¼ heure MA'!AF7/'Capacité d''accueil'!S7</f>
        <v>#DIV/0!</v>
      </c>
      <c r="T8" s="39" t="e">
        <f>'Presences ¼ heure MA'!AG7/'Capacité d''accueil'!T7</f>
        <v>#DIV/0!</v>
      </c>
      <c r="U8" s="39" t="e">
        <f>'Presences ¼ heure MA'!AH7/'Capacité d''accueil'!U7</f>
        <v>#DIV/0!</v>
      </c>
      <c r="V8" s="39" t="e">
        <f>'Presences ¼ heure MA'!AI7/'Capacité d''accueil'!V7</f>
        <v>#DIV/0!</v>
      </c>
      <c r="W8" s="39" t="e">
        <f>'Presences ¼ heure MA'!AJ7/'Capacité d''accueil'!W7</f>
        <v>#DIV/0!</v>
      </c>
      <c r="X8" s="39" t="e">
        <f>'Presences ¼ heure MA'!AK7/'Capacité d''accueil'!X7</f>
        <v>#DIV/0!</v>
      </c>
      <c r="Y8" s="39" t="e">
        <f>'Presences ¼ heure MA'!AL7/'Capacité d''accueil'!Y7</f>
        <v>#DIV/0!</v>
      </c>
      <c r="Z8" s="39" t="e">
        <f>'Presences ¼ heure MA'!AM7/'Capacité d''accueil'!Z7</f>
        <v>#DIV/0!</v>
      </c>
      <c r="AA8" s="39" t="e">
        <f>'Presences ¼ heure MA'!AN7/'Capacité d''accueil'!AA7</f>
        <v>#DIV/0!</v>
      </c>
      <c r="AB8" s="39" t="e">
        <f>'Presences ¼ heure MA'!AO7/'Capacité d''accueil'!AB7</f>
        <v>#DIV/0!</v>
      </c>
      <c r="AC8" s="39" t="e">
        <f>'Presences ¼ heure MA'!AP7/'Capacité d''accueil'!AC7</f>
        <v>#DIV/0!</v>
      </c>
      <c r="AD8" s="39" t="e">
        <f>'Presences ¼ heure MA'!AQ7/'Capacité d''accueil'!AD7</f>
        <v>#DIV/0!</v>
      </c>
      <c r="AE8" s="39" t="e">
        <f>'Presences ¼ heure MA'!AR7/'Capacité d''accueil'!AE7</f>
        <v>#DIV/0!</v>
      </c>
      <c r="AF8" s="39" t="e">
        <f>'Presences ¼ heure MA'!AS7/'Capacité d''accueil'!AF7</f>
        <v>#DIV/0!</v>
      </c>
      <c r="AG8" s="39" t="e">
        <f>'Presences ¼ heure MA'!AT7/'Capacité d''accueil'!AG7</f>
        <v>#DIV/0!</v>
      </c>
      <c r="AH8" s="39" t="e">
        <f>'Presences ¼ heure MA'!AU7/'Capacité d''accueil'!AH7</f>
        <v>#DIV/0!</v>
      </c>
      <c r="AI8" s="39" t="e">
        <f>'Presences ¼ heure MA'!AV7/'Capacité d''accueil'!AI7</f>
        <v>#DIV/0!</v>
      </c>
      <c r="AJ8" s="39" t="e">
        <f>'Presences ¼ heure MA'!AW7/'Capacité d''accueil'!AJ7</f>
        <v>#DIV/0!</v>
      </c>
      <c r="AK8" s="39" t="e">
        <f>'Presences ¼ heure MA'!AX7/'Capacité d''accueil'!AK7</f>
        <v>#DIV/0!</v>
      </c>
      <c r="AL8" s="39" t="e">
        <f>'Presences ¼ heure MA'!AY7/'Capacité d''accueil'!AL7</f>
        <v>#DIV/0!</v>
      </c>
      <c r="AM8" s="39" t="e">
        <f>'Presences ¼ heure MA'!AZ7/'Capacité d''accueil'!AM7</f>
        <v>#DIV/0!</v>
      </c>
      <c r="AN8" s="39" t="e">
        <f>'Presences ¼ heure MA'!BA7/'Capacité d''accueil'!AN7</f>
        <v>#DIV/0!</v>
      </c>
      <c r="AO8" s="39" t="e">
        <f>'Presences ¼ heure MA'!BB7/'Capacité d''accueil'!AO7</f>
        <v>#DIV/0!</v>
      </c>
      <c r="AP8" s="39" t="e">
        <f>'Presences ¼ heure MA'!BC7/'Capacité d''accueil'!AP7</f>
        <v>#DIV/0!</v>
      </c>
      <c r="AQ8" s="39" t="e">
        <f>'Presences ¼ heure MA'!BD7/'Capacité d''accueil'!AQ7</f>
        <v>#DIV/0!</v>
      </c>
      <c r="AR8" s="39" t="e">
        <f>'Presences ¼ heure MA'!BE7/'Capacité d''accueil'!AR7</f>
        <v>#DIV/0!</v>
      </c>
      <c r="AS8" s="39" t="e">
        <f>'Presences ¼ heure MA'!BF7/'Capacité d''accueil'!AS7</f>
        <v>#DIV/0!</v>
      </c>
      <c r="AT8" s="39" t="e">
        <f>'Presences ¼ heure MA'!BG7/'Capacité d''accueil'!AT7</f>
        <v>#DIV/0!</v>
      </c>
      <c r="AU8" s="39" t="e">
        <f>'Presences ¼ heure MA'!BH7/'Capacité d''accueil'!AU7</f>
        <v>#DIV/0!</v>
      </c>
      <c r="AV8" s="39" t="e">
        <f>'Presences ¼ heure MA'!BI7/'Capacité d''accueil'!AV7</f>
        <v>#DIV/0!</v>
      </c>
      <c r="AW8" s="39" t="e">
        <f>'Presences ¼ heure MA'!BJ7/'Capacité d''accueil'!AW7</f>
        <v>#DIV/0!</v>
      </c>
      <c r="AX8" s="39" t="e">
        <f>'Presences ¼ heure MA'!BK7/'Capacité d''accueil'!AX7</f>
        <v>#DIV/0!</v>
      </c>
      <c r="AY8" s="39" t="e">
        <f>'Presences ¼ heure MA'!BL7/'Capacité d''accueil'!AY7</f>
        <v>#DIV/0!</v>
      </c>
      <c r="AZ8" s="39" t="e">
        <f>'Presences ¼ heure MA'!BM7/'Capacité d''accueil'!AZ7</f>
        <v>#DIV/0!</v>
      </c>
      <c r="BA8" s="39" t="e">
        <f>'Presences ¼ heure MA'!BN7/'Capacité d''accueil'!BA7</f>
        <v>#DIV/0!</v>
      </c>
      <c r="BB8" s="39" t="e">
        <f>'Presences ¼ heure MA'!BO7/'Capacité d''accueil'!BB7</f>
        <v>#DIV/0!</v>
      </c>
      <c r="BC8" s="39" t="e">
        <f>'Presences ¼ heure MA'!BP7/'Capacité d''accueil'!BC7</f>
        <v>#DIV/0!</v>
      </c>
      <c r="BD8" s="39" t="e">
        <f>'Presences ¼ heure MA'!BQ7/'Capacité d''accueil'!BD7</f>
        <v>#DIV/0!</v>
      </c>
      <c r="BE8" s="39" t="e">
        <f>'Presences ¼ heure MA'!BR7/'Capacité d''accueil'!BE7</f>
        <v>#DIV/0!</v>
      </c>
      <c r="BF8" s="39" t="e">
        <f>'Presences ¼ heure MA'!BS7/'Capacité d''accueil'!BF7</f>
        <v>#DIV/0!</v>
      </c>
      <c r="BG8" s="39" t="e">
        <f>'Presences ¼ heure MA'!BT7/'Capacité d''accueil'!BG7</f>
        <v>#DIV/0!</v>
      </c>
      <c r="BH8" s="39" t="e">
        <f>'Presences ¼ heure MA'!BU7/'Capacité d''accueil'!BH7</f>
        <v>#DIV/0!</v>
      </c>
      <c r="BI8" s="39" t="e">
        <f>'Presences ¼ heure MA'!BV7/'Capacité d''accueil'!BI7</f>
        <v>#DIV/0!</v>
      </c>
      <c r="BJ8" s="39" t="e">
        <f>'Presences ¼ heure MA'!BW7/'Capacité d''accueil'!BJ7</f>
        <v>#DIV/0!</v>
      </c>
      <c r="BK8" s="39" t="e">
        <f>'Presences ¼ heure MA'!BX7/'Capacité d''accueil'!BK7</f>
        <v>#DIV/0!</v>
      </c>
      <c r="BL8" s="39" t="e">
        <f>'Presences ¼ heure MA'!BY7/'Capacité d''accueil'!BL7</f>
        <v>#DIV/0!</v>
      </c>
      <c r="BM8" s="39" t="e">
        <f>'Presences ¼ heure MA'!BZ7/'Capacité d''accueil'!BM7</f>
        <v>#DIV/0!</v>
      </c>
      <c r="BN8" s="39" t="e">
        <f>'Presences ¼ heure MA'!CA7/'Capacité d''accueil'!BN7</f>
        <v>#DIV/0!</v>
      </c>
      <c r="BO8" s="39" t="e">
        <f>'Presences ¼ heure MA'!CB7/'Capacité d''accueil'!BO7</f>
        <v>#DIV/0!</v>
      </c>
    </row>
    <row r="10" spans="1:67" ht="28.5" customHeight="1">
      <c r="A10" s="5">
        <v>1</v>
      </c>
      <c r="B10" s="6"/>
      <c r="C10" s="6"/>
      <c r="D10" s="6" t="s">
        <v>128</v>
      </c>
      <c r="E10" s="76" t="s">
        <v>94</v>
      </c>
      <c r="F10" s="77"/>
      <c r="G10" s="76" t="s">
        <v>129</v>
      </c>
      <c r="H10" s="77"/>
      <c r="BO10"/>
    </row>
    <row r="11" spans="1:67">
      <c r="A11" s="4" t="s">
        <v>80</v>
      </c>
      <c r="B11" s="4"/>
      <c r="C11" s="4"/>
      <c r="D11" s="21">
        <f>SUMIF(C4:C5,"M",D4:D5)</f>
        <v>0</v>
      </c>
      <c r="E11" s="74">
        <f>'Presences ¼ heure MA'!I10</f>
        <v>0</v>
      </c>
      <c r="F11" s="75"/>
      <c r="G11" s="78" t="e">
        <f>(E11/D11)</f>
        <v>#DIV/0!</v>
      </c>
      <c r="H11" s="78"/>
      <c r="BO11"/>
    </row>
    <row r="12" spans="1:67">
      <c r="A12" s="4" t="s">
        <v>81</v>
      </c>
      <c r="B12" s="4"/>
      <c r="C12" s="4"/>
      <c r="D12" s="21">
        <f>SUMIF(C4:C5,"S",D4:D5)</f>
        <v>0</v>
      </c>
      <c r="E12" s="74">
        <f>'Presences ¼ heure MA'!I11</f>
        <v>0</v>
      </c>
      <c r="F12" s="75"/>
      <c r="G12" s="78" t="e">
        <f t="shared" ref="G12:G18" si="2">(E12/D12)</f>
        <v>#DIV/0!</v>
      </c>
      <c r="H12" s="78"/>
      <c r="BO12"/>
    </row>
    <row r="13" spans="1:67">
      <c r="A13" s="4" t="s">
        <v>70</v>
      </c>
      <c r="B13" s="4"/>
      <c r="C13" s="4"/>
      <c r="D13" s="21">
        <f>SUMIF(C4:C5,"H",D4:D5)</f>
        <v>0</v>
      </c>
      <c r="E13" s="74">
        <f>'Presences ¼ heure MA'!I12</f>
        <v>0</v>
      </c>
      <c r="F13" s="75"/>
      <c r="G13" s="78" t="e">
        <f t="shared" si="2"/>
        <v>#DIV/0!</v>
      </c>
      <c r="H13" s="78"/>
      <c r="BO13"/>
    </row>
    <row r="14" spans="1:67">
      <c r="A14" s="4" t="s">
        <v>82</v>
      </c>
      <c r="B14" s="4"/>
      <c r="C14" s="4"/>
      <c r="D14" s="21">
        <f>SUMIF(C4:C5,"P",D4:D5)</f>
        <v>0</v>
      </c>
      <c r="E14" s="74">
        <f>'Presences ¼ heure MA'!I13</f>
        <v>0</v>
      </c>
      <c r="F14" s="75"/>
      <c r="G14" s="78" t="e">
        <f t="shared" si="2"/>
        <v>#DIV/0!</v>
      </c>
      <c r="H14" s="78"/>
      <c r="BO14"/>
    </row>
    <row r="15" spans="1:67">
      <c r="A15" s="4" t="s">
        <v>83</v>
      </c>
      <c r="B15" s="4"/>
      <c r="C15" s="4"/>
      <c r="D15" s="21">
        <f>SUMIF(C4:C5,"E",D4:D5)</f>
        <v>0</v>
      </c>
      <c r="E15" s="74">
        <f>'Presences ¼ heure MA'!I14</f>
        <v>0</v>
      </c>
      <c r="F15" s="75"/>
      <c r="G15" s="78" t="e">
        <f t="shared" si="2"/>
        <v>#DIV/0!</v>
      </c>
      <c r="H15" s="78"/>
      <c r="BO15"/>
    </row>
    <row r="16" spans="1:67">
      <c r="A16" s="4" t="s">
        <v>71</v>
      </c>
      <c r="B16" s="4"/>
      <c r="C16" s="4"/>
      <c r="D16" s="21">
        <f>SUMIF(C4:C5,"T",D4:D5)</f>
        <v>0</v>
      </c>
      <c r="E16" s="74">
        <f>'Presences ¼ heure MA'!I15</f>
        <v>0</v>
      </c>
      <c r="F16" s="75"/>
      <c r="G16" s="78" t="e">
        <f t="shared" si="2"/>
        <v>#DIV/0!</v>
      </c>
      <c r="H16" s="78"/>
      <c r="BO16"/>
    </row>
    <row r="17" spans="1:67">
      <c r="A17" s="4" t="s">
        <v>84</v>
      </c>
      <c r="B17" s="4"/>
      <c r="C17" s="4"/>
      <c r="D17" s="21">
        <f>SUMIF(C4:C5,"N",D4:D5)</f>
        <v>0</v>
      </c>
      <c r="E17" s="74">
        <f>'Presences ¼ heure MA'!I16</f>
        <v>0</v>
      </c>
      <c r="F17" s="75"/>
      <c r="G17" s="78" t="e">
        <f t="shared" si="2"/>
        <v>#DIV/0!</v>
      </c>
      <c r="H17" s="78"/>
      <c r="BO17"/>
    </row>
    <row r="18" spans="1:67">
      <c r="A18" s="31" t="s">
        <v>108</v>
      </c>
      <c r="B18" s="4"/>
      <c r="C18" s="4"/>
      <c r="D18" s="21">
        <f>SUM(D11:D17)</f>
        <v>0</v>
      </c>
      <c r="E18" s="74">
        <f>'Presences ¼ heure MA'!I17</f>
        <v>0</v>
      </c>
      <c r="F18" s="75"/>
      <c r="G18" s="78" t="e">
        <f t="shared" si="2"/>
        <v>#DIV/0!</v>
      </c>
      <c r="H18" s="78"/>
      <c r="BO18"/>
    </row>
  </sheetData>
  <mergeCells count="24">
    <mergeCell ref="A1:A3"/>
    <mergeCell ref="B1:B3"/>
    <mergeCell ref="D1:D3"/>
    <mergeCell ref="E10:F10"/>
    <mergeCell ref="E11:F11"/>
    <mergeCell ref="A6:C6"/>
    <mergeCell ref="A7:C7"/>
    <mergeCell ref="A8:C8"/>
    <mergeCell ref="E17:F17"/>
    <mergeCell ref="E18:F18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E12:F12"/>
    <mergeCell ref="E13:F13"/>
    <mergeCell ref="E14:F14"/>
    <mergeCell ref="E15:F15"/>
    <mergeCell ref="E16:F1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B5"/>
  <sheetViews>
    <sheetView tabSelected="1" workbookViewId="0">
      <selection activeCell="C11" sqref="C11"/>
    </sheetView>
  </sheetViews>
  <sheetFormatPr baseColWidth="10" defaultRowHeight="15"/>
  <cols>
    <col min="1" max="1" width="23" customWidth="1"/>
    <col min="2" max="2" width="24.85546875" customWidth="1"/>
    <col min="3" max="54" width="9.7109375" customWidth="1"/>
    <col min="257" max="257" width="23" customWidth="1"/>
    <col min="258" max="258" width="24.85546875" customWidth="1"/>
    <col min="259" max="310" width="9.7109375" customWidth="1"/>
    <col min="513" max="513" width="23" customWidth="1"/>
    <col min="514" max="514" width="24.85546875" customWidth="1"/>
    <col min="515" max="566" width="9.7109375" customWidth="1"/>
    <col min="769" max="769" width="23" customWidth="1"/>
    <col min="770" max="770" width="24.85546875" customWidth="1"/>
    <col min="771" max="822" width="9.7109375" customWidth="1"/>
    <col min="1025" max="1025" width="23" customWidth="1"/>
    <col min="1026" max="1026" width="24.85546875" customWidth="1"/>
    <col min="1027" max="1078" width="9.7109375" customWidth="1"/>
    <col min="1281" max="1281" width="23" customWidth="1"/>
    <col min="1282" max="1282" width="24.85546875" customWidth="1"/>
    <col min="1283" max="1334" width="9.7109375" customWidth="1"/>
    <col min="1537" max="1537" width="23" customWidth="1"/>
    <col min="1538" max="1538" width="24.85546875" customWidth="1"/>
    <col min="1539" max="1590" width="9.7109375" customWidth="1"/>
    <col min="1793" max="1793" width="23" customWidth="1"/>
    <col min="1794" max="1794" width="24.85546875" customWidth="1"/>
    <col min="1795" max="1846" width="9.7109375" customWidth="1"/>
    <col min="2049" max="2049" width="23" customWidth="1"/>
    <col min="2050" max="2050" width="24.85546875" customWidth="1"/>
    <col min="2051" max="2102" width="9.7109375" customWidth="1"/>
    <col min="2305" max="2305" width="23" customWidth="1"/>
    <col min="2306" max="2306" width="24.85546875" customWidth="1"/>
    <col min="2307" max="2358" width="9.7109375" customWidth="1"/>
    <col min="2561" max="2561" width="23" customWidth="1"/>
    <col min="2562" max="2562" width="24.85546875" customWidth="1"/>
    <col min="2563" max="2614" width="9.7109375" customWidth="1"/>
    <col min="2817" max="2817" width="23" customWidth="1"/>
    <col min="2818" max="2818" width="24.85546875" customWidth="1"/>
    <col min="2819" max="2870" width="9.7109375" customWidth="1"/>
    <col min="3073" max="3073" width="23" customWidth="1"/>
    <col min="3074" max="3074" width="24.85546875" customWidth="1"/>
    <col min="3075" max="3126" width="9.7109375" customWidth="1"/>
    <col min="3329" max="3329" width="23" customWidth="1"/>
    <col min="3330" max="3330" width="24.85546875" customWidth="1"/>
    <col min="3331" max="3382" width="9.7109375" customWidth="1"/>
    <col min="3585" max="3585" width="23" customWidth="1"/>
    <col min="3586" max="3586" width="24.85546875" customWidth="1"/>
    <col min="3587" max="3638" width="9.7109375" customWidth="1"/>
    <col min="3841" max="3841" width="23" customWidth="1"/>
    <col min="3842" max="3842" width="24.85546875" customWidth="1"/>
    <col min="3843" max="3894" width="9.7109375" customWidth="1"/>
    <col min="4097" max="4097" width="23" customWidth="1"/>
    <col min="4098" max="4098" width="24.85546875" customWidth="1"/>
    <col min="4099" max="4150" width="9.7109375" customWidth="1"/>
    <col min="4353" max="4353" width="23" customWidth="1"/>
    <col min="4354" max="4354" width="24.85546875" customWidth="1"/>
    <col min="4355" max="4406" width="9.7109375" customWidth="1"/>
    <col min="4609" max="4609" width="23" customWidth="1"/>
    <col min="4610" max="4610" width="24.85546875" customWidth="1"/>
    <col min="4611" max="4662" width="9.7109375" customWidth="1"/>
    <col min="4865" max="4865" width="23" customWidth="1"/>
    <col min="4866" max="4866" width="24.85546875" customWidth="1"/>
    <col min="4867" max="4918" width="9.7109375" customWidth="1"/>
    <col min="5121" max="5121" width="23" customWidth="1"/>
    <col min="5122" max="5122" width="24.85546875" customWidth="1"/>
    <col min="5123" max="5174" width="9.7109375" customWidth="1"/>
    <col min="5377" max="5377" width="23" customWidth="1"/>
    <col min="5378" max="5378" width="24.85546875" customWidth="1"/>
    <col min="5379" max="5430" width="9.7109375" customWidth="1"/>
    <col min="5633" max="5633" width="23" customWidth="1"/>
    <col min="5634" max="5634" width="24.85546875" customWidth="1"/>
    <col min="5635" max="5686" width="9.7109375" customWidth="1"/>
    <col min="5889" max="5889" width="23" customWidth="1"/>
    <col min="5890" max="5890" width="24.85546875" customWidth="1"/>
    <col min="5891" max="5942" width="9.7109375" customWidth="1"/>
    <col min="6145" max="6145" width="23" customWidth="1"/>
    <col min="6146" max="6146" width="24.85546875" customWidth="1"/>
    <col min="6147" max="6198" width="9.7109375" customWidth="1"/>
    <col min="6401" max="6401" width="23" customWidth="1"/>
    <col min="6402" max="6402" width="24.85546875" customWidth="1"/>
    <col min="6403" max="6454" width="9.7109375" customWidth="1"/>
    <col min="6657" max="6657" width="23" customWidth="1"/>
    <col min="6658" max="6658" width="24.85546875" customWidth="1"/>
    <col min="6659" max="6710" width="9.7109375" customWidth="1"/>
    <col min="6913" max="6913" width="23" customWidth="1"/>
    <col min="6914" max="6914" width="24.85546875" customWidth="1"/>
    <col min="6915" max="6966" width="9.7109375" customWidth="1"/>
    <col min="7169" max="7169" width="23" customWidth="1"/>
    <col min="7170" max="7170" width="24.85546875" customWidth="1"/>
    <col min="7171" max="7222" width="9.7109375" customWidth="1"/>
    <col min="7425" max="7425" width="23" customWidth="1"/>
    <col min="7426" max="7426" width="24.85546875" customWidth="1"/>
    <col min="7427" max="7478" width="9.7109375" customWidth="1"/>
    <col min="7681" max="7681" width="23" customWidth="1"/>
    <col min="7682" max="7682" width="24.85546875" customWidth="1"/>
    <col min="7683" max="7734" width="9.7109375" customWidth="1"/>
    <col min="7937" max="7937" width="23" customWidth="1"/>
    <col min="7938" max="7938" width="24.85546875" customWidth="1"/>
    <col min="7939" max="7990" width="9.7109375" customWidth="1"/>
    <col min="8193" max="8193" width="23" customWidth="1"/>
    <col min="8194" max="8194" width="24.85546875" customWidth="1"/>
    <col min="8195" max="8246" width="9.7109375" customWidth="1"/>
    <col min="8449" max="8449" width="23" customWidth="1"/>
    <col min="8450" max="8450" width="24.85546875" customWidth="1"/>
    <col min="8451" max="8502" width="9.7109375" customWidth="1"/>
    <col min="8705" max="8705" width="23" customWidth="1"/>
    <col min="8706" max="8706" width="24.85546875" customWidth="1"/>
    <col min="8707" max="8758" width="9.7109375" customWidth="1"/>
    <col min="8961" max="8961" width="23" customWidth="1"/>
    <col min="8962" max="8962" width="24.85546875" customWidth="1"/>
    <col min="8963" max="9014" width="9.7109375" customWidth="1"/>
    <col min="9217" max="9217" width="23" customWidth="1"/>
    <col min="9218" max="9218" width="24.85546875" customWidth="1"/>
    <col min="9219" max="9270" width="9.7109375" customWidth="1"/>
    <col min="9473" max="9473" width="23" customWidth="1"/>
    <col min="9474" max="9474" width="24.85546875" customWidth="1"/>
    <col min="9475" max="9526" width="9.7109375" customWidth="1"/>
    <col min="9729" max="9729" width="23" customWidth="1"/>
    <col min="9730" max="9730" width="24.85546875" customWidth="1"/>
    <col min="9731" max="9782" width="9.7109375" customWidth="1"/>
    <col min="9985" max="9985" width="23" customWidth="1"/>
    <col min="9986" max="9986" width="24.85546875" customWidth="1"/>
    <col min="9987" max="10038" width="9.7109375" customWidth="1"/>
    <col min="10241" max="10241" width="23" customWidth="1"/>
    <col min="10242" max="10242" width="24.85546875" customWidth="1"/>
    <col min="10243" max="10294" width="9.7109375" customWidth="1"/>
    <col min="10497" max="10497" width="23" customWidth="1"/>
    <col min="10498" max="10498" width="24.85546875" customWidth="1"/>
    <col min="10499" max="10550" width="9.7109375" customWidth="1"/>
    <col min="10753" max="10753" width="23" customWidth="1"/>
    <col min="10754" max="10754" width="24.85546875" customWidth="1"/>
    <col min="10755" max="10806" width="9.7109375" customWidth="1"/>
    <col min="11009" max="11009" width="23" customWidth="1"/>
    <col min="11010" max="11010" width="24.85546875" customWidth="1"/>
    <col min="11011" max="11062" width="9.7109375" customWidth="1"/>
    <col min="11265" max="11265" width="23" customWidth="1"/>
    <col min="11266" max="11266" width="24.85546875" customWidth="1"/>
    <col min="11267" max="11318" width="9.7109375" customWidth="1"/>
    <col min="11521" max="11521" width="23" customWidth="1"/>
    <col min="11522" max="11522" width="24.85546875" customWidth="1"/>
    <col min="11523" max="11574" width="9.7109375" customWidth="1"/>
    <col min="11777" max="11777" width="23" customWidth="1"/>
    <col min="11778" max="11778" width="24.85546875" customWidth="1"/>
    <col min="11779" max="11830" width="9.7109375" customWidth="1"/>
    <col min="12033" max="12033" width="23" customWidth="1"/>
    <col min="12034" max="12034" width="24.85546875" customWidth="1"/>
    <col min="12035" max="12086" width="9.7109375" customWidth="1"/>
    <col min="12289" max="12289" width="23" customWidth="1"/>
    <col min="12290" max="12290" width="24.85546875" customWidth="1"/>
    <col min="12291" max="12342" width="9.7109375" customWidth="1"/>
    <col min="12545" max="12545" width="23" customWidth="1"/>
    <col min="12546" max="12546" width="24.85546875" customWidth="1"/>
    <col min="12547" max="12598" width="9.7109375" customWidth="1"/>
    <col min="12801" max="12801" width="23" customWidth="1"/>
    <col min="12802" max="12802" width="24.85546875" customWidth="1"/>
    <col min="12803" max="12854" width="9.7109375" customWidth="1"/>
    <col min="13057" max="13057" width="23" customWidth="1"/>
    <col min="13058" max="13058" width="24.85546875" customWidth="1"/>
    <col min="13059" max="13110" width="9.7109375" customWidth="1"/>
    <col min="13313" max="13313" width="23" customWidth="1"/>
    <col min="13314" max="13314" width="24.85546875" customWidth="1"/>
    <col min="13315" max="13366" width="9.7109375" customWidth="1"/>
    <col min="13569" max="13569" width="23" customWidth="1"/>
    <col min="13570" max="13570" width="24.85546875" customWidth="1"/>
    <col min="13571" max="13622" width="9.7109375" customWidth="1"/>
    <col min="13825" max="13825" width="23" customWidth="1"/>
    <col min="13826" max="13826" width="24.85546875" customWidth="1"/>
    <col min="13827" max="13878" width="9.7109375" customWidth="1"/>
    <col min="14081" max="14081" width="23" customWidth="1"/>
    <col min="14082" max="14082" width="24.85546875" customWidth="1"/>
    <col min="14083" max="14134" width="9.7109375" customWidth="1"/>
    <col min="14337" max="14337" width="23" customWidth="1"/>
    <col min="14338" max="14338" width="24.85546875" customWidth="1"/>
    <col min="14339" max="14390" width="9.7109375" customWidth="1"/>
    <col min="14593" max="14593" width="23" customWidth="1"/>
    <col min="14594" max="14594" width="24.85546875" customWidth="1"/>
    <col min="14595" max="14646" width="9.7109375" customWidth="1"/>
    <col min="14849" max="14849" width="23" customWidth="1"/>
    <col min="14850" max="14850" width="24.85546875" customWidth="1"/>
    <col min="14851" max="14902" width="9.7109375" customWidth="1"/>
    <col min="15105" max="15105" width="23" customWidth="1"/>
    <col min="15106" max="15106" width="24.85546875" customWidth="1"/>
    <col min="15107" max="15158" width="9.7109375" customWidth="1"/>
    <col min="15361" max="15361" width="23" customWidth="1"/>
    <col min="15362" max="15362" width="24.85546875" customWidth="1"/>
    <col min="15363" max="15414" width="9.7109375" customWidth="1"/>
    <col min="15617" max="15617" width="23" customWidth="1"/>
    <col min="15618" max="15618" width="24.85546875" customWidth="1"/>
    <col min="15619" max="15670" width="9.7109375" customWidth="1"/>
    <col min="15873" max="15873" width="23" customWidth="1"/>
    <col min="15874" max="15874" width="24.85546875" customWidth="1"/>
    <col min="15875" max="15926" width="9.7109375" customWidth="1"/>
    <col min="16129" max="16129" width="23" customWidth="1"/>
    <col min="16130" max="16130" width="24.85546875" customWidth="1"/>
    <col min="16131" max="16182" width="9.7109375" customWidth="1"/>
  </cols>
  <sheetData>
    <row r="1" spans="1:54" ht="24" customHeight="1">
      <c r="A1" s="64" t="s">
        <v>132</v>
      </c>
      <c r="B1" s="64" t="s">
        <v>133</v>
      </c>
      <c r="C1" s="84" t="s">
        <v>134</v>
      </c>
      <c r="D1" s="84"/>
      <c r="E1" s="84"/>
      <c r="F1" s="84"/>
      <c r="G1" s="84" t="s">
        <v>135</v>
      </c>
      <c r="H1" s="84"/>
      <c r="I1" s="84"/>
      <c r="J1" s="84"/>
      <c r="K1" s="84" t="s">
        <v>136</v>
      </c>
      <c r="L1" s="84"/>
      <c r="M1" s="84"/>
      <c r="N1" s="84"/>
      <c r="O1" s="84" t="s">
        <v>137</v>
      </c>
      <c r="P1" s="84"/>
      <c r="Q1" s="84"/>
      <c r="R1" s="84"/>
      <c r="S1" s="84" t="s">
        <v>138</v>
      </c>
      <c r="T1" s="84"/>
      <c r="U1" s="84"/>
      <c r="V1" s="84"/>
      <c r="W1" s="84" t="s">
        <v>139</v>
      </c>
      <c r="X1" s="84"/>
      <c r="Y1" s="84"/>
      <c r="Z1" s="84"/>
      <c r="AA1" s="84" t="s">
        <v>140</v>
      </c>
      <c r="AB1" s="84"/>
      <c r="AC1" s="84"/>
      <c r="AD1" s="84"/>
      <c r="AE1" s="84" t="s">
        <v>141</v>
      </c>
      <c r="AF1" s="84"/>
      <c r="AG1" s="84"/>
      <c r="AH1" s="84"/>
      <c r="AI1" s="84" t="s">
        <v>142</v>
      </c>
      <c r="AJ1" s="84"/>
      <c r="AK1" s="84"/>
      <c r="AL1" s="84"/>
      <c r="AM1" s="84" t="s">
        <v>143</v>
      </c>
      <c r="AN1" s="84"/>
      <c r="AO1" s="84"/>
      <c r="AP1" s="84"/>
      <c r="AQ1" s="84" t="s">
        <v>144</v>
      </c>
      <c r="AR1" s="84"/>
      <c r="AS1" s="84"/>
      <c r="AT1" s="84"/>
      <c r="AU1" s="84" t="s">
        <v>145</v>
      </c>
      <c r="AV1" s="84"/>
      <c r="AW1" s="84"/>
      <c r="AX1" s="84"/>
      <c r="AY1" s="84" t="s">
        <v>108</v>
      </c>
      <c r="AZ1" s="84"/>
      <c r="BA1" s="84"/>
      <c r="BB1" s="84"/>
    </row>
    <row r="2" spans="1:54" ht="34.5" customHeight="1">
      <c r="A2" s="64"/>
      <c r="B2" s="64"/>
      <c r="C2" s="53" t="s">
        <v>146</v>
      </c>
      <c r="D2" s="53" t="s">
        <v>95</v>
      </c>
      <c r="E2" s="53" t="s">
        <v>147</v>
      </c>
      <c r="F2" s="53" t="s">
        <v>148</v>
      </c>
      <c r="G2" s="53" t="s">
        <v>146</v>
      </c>
      <c r="H2" s="53" t="s">
        <v>95</v>
      </c>
      <c r="I2" s="53" t="s">
        <v>147</v>
      </c>
      <c r="J2" s="53" t="s">
        <v>148</v>
      </c>
      <c r="K2" s="53" t="s">
        <v>146</v>
      </c>
      <c r="L2" s="53" t="s">
        <v>95</v>
      </c>
      <c r="M2" s="53" t="s">
        <v>147</v>
      </c>
      <c r="N2" s="53" t="s">
        <v>148</v>
      </c>
      <c r="O2" s="53" t="s">
        <v>146</v>
      </c>
      <c r="P2" s="53" t="s">
        <v>95</v>
      </c>
      <c r="Q2" s="53" t="s">
        <v>147</v>
      </c>
      <c r="R2" s="53" t="s">
        <v>148</v>
      </c>
      <c r="S2" s="53" t="s">
        <v>146</v>
      </c>
      <c r="T2" s="53" t="s">
        <v>95</v>
      </c>
      <c r="U2" s="53" t="s">
        <v>147</v>
      </c>
      <c r="V2" s="53" t="s">
        <v>148</v>
      </c>
      <c r="W2" s="53" t="s">
        <v>146</v>
      </c>
      <c r="X2" s="53" t="s">
        <v>95</v>
      </c>
      <c r="Y2" s="53" t="s">
        <v>147</v>
      </c>
      <c r="Z2" s="53" t="s">
        <v>148</v>
      </c>
      <c r="AA2" s="53" t="s">
        <v>146</v>
      </c>
      <c r="AB2" s="53" t="s">
        <v>95</v>
      </c>
      <c r="AC2" s="53" t="s">
        <v>147</v>
      </c>
      <c r="AD2" s="53" t="s">
        <v>148</v>
      </c>
      <c r="AE2" s="53" t="s">
        <v>146</v>
      </c>
      <c r="AF2" s="53" t="s">
        <v>95</v>
      </c>
      <c r="AG2" s="53" t="s">
        <v>147</v>
      </c>
      <c r="AH2" s="53" t="s">
        <v>148</v>
      </c>
      <c r="AI2" s="53" t="s">
        <v>146</v>
      </c>
      <c r="AJ2" s="53" t="s">
        <v>95</v>
      </c>
      <c r="AK2" s="53" t="s">
        <v>147</v>
      </c>
      <c r="AL2" s="53" t="s">
        <v>148</v>
      </c>
      <c r="AM2" s="53" t="s">
        <v>146</v>
      </c>
      <c r="AN2" s="53" t="s">
        <v>95</v>
      </c>
      <c r="AO2" s="53" t="s">
        <v>147</v>
      </c>
      <c r="AP2" s="53" t="s">
        <v>148</v>
      </c>
      <c r="AQ2" s="53" t="s">
        <v>146</v>
      </c>
      <c r="AR2" s="53" t="s">
        <v>95</v>
      </c>
      <c r="AS2" s="53" t="s">
        <v>147</v>
      </c>
      <c r="AT2" s="53" t="s">
        <v>148</v>
      </c>
      <c r="AU2" s="53" t="s">
        <v>146</v>
      </c>
      <c r="AV2" s="53" t="s">
        <v>95</v>
      </c>
      <c r="AW2" s="53" t="s">
        <v>147</v>
      </c>
      <c r="AX2" s="53" t="s">
        <v>148</v>
      </c>
      <c r="AY2" s="53" t="s">
        <v>146</v>
      </c>
      <c r="AZ2" s="53" t="s">
        <v>95</v>
      </c>
      <c r="BA2" s="53" t="s">
        <v>147</v>
      </c>
      <c r="BB2" s="53" t="s">
        <v>148</v>
      </c>
    </row>
    <row r="3" spans="1:5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>
        <f>SUM(C3,G3,K3,O3,S3,W3,AA3,AE3,AI3,AM3,AQ3,AU3)</f>
        <v>0</v>
      </c>
      <c r="AZ3" s="4">
        <f t="shared" ref="AZ3:BB4" si="0">SUM(D3,H3,L3,P3,T3,X3,AB3,AF3,AJ3,AN3,AR3,AV3)</f>
        <v>0</v>
      </c>
      <c r="BA3" s="4">
        <f t="shared" si="0"/>
        <v>0</v>
      </c>
      <c r="BB3" s="4">
        <f t="shared" si="0"/>
        <v>0</v>
      </c>
    </row>
    <row r="4" spans="1:5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>
        <f>SUM(C4,G4,K4,O4,S4,W4,AA4,AE4,AI4,AM4,AQ4,AU4)</f>
        <v>0</v>
      </c>
      <c r="AZ4" s="4">
        <f t="shared" si="0"/>
        <v>0</v>
      </c>
      <c r="BA4" s="4">
        <f t="shared" si="0"/>
        <v>0</v>
      </c>
      <c r="BB4" s="4">
        <f t="shared" si="0"/>
        <v>0</v>
      </c>
    </row>
    <row r="5" spans="1:54">
      <c r="A5" s="4"/>
      <c r="B5" s="4"/>
      <c r="C5" s="4">
        <f>SUM(C3:C4)</f>
        <v>0</v>
      </c>
      <c r="D5" s="4">
        <f t="shared" ref="D5:BB5" si="1">SUM(D3:D4)</f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si="1"/>
        <v>0</v>
      </c>
      <c r="I5" s="4">
        <f t="shared" si="1"/>
        <v>0</v>
      </c>
      <c r="J5" s="4">
        <f t="shared" si="1"/>
        <v>0</v>
      </c>
      <c r="K5" s="4">
        <f t="shared" si="1"/>
        <v>0</v>
      </c>
      <c r="L5" s="4">
        <f t="shared" si="1"/>
        <v>0</v>
      </c>
      <c r="M5" s="4">
        <f t="shared" si="1"/>
        <v>0</v>
      </c>
      <c r="N5" s="4">
        <f t="shared" si="1"/>
        <v>0</v>
      </c>
      <c r="O5" s="4">
        <f t="shared" si="1"/>
        <v>0</v>
      </c>
      <c r="P5" s="4">
        <f t="shared" si="1"/>
        <v>0</v>
      </c>
      <c r="Q5" s="4">
        <f t="shared" si="1"/>
        <v>0</v>
      </c>
      <c r="R5" s="4">
        <f t="shared" si="1"/>
        <v>0</v>
      </c>
      <c r="S5" s="4">
        <f t="shared" si="1"/>
        <v>0</v>
      </c>
      <c r="T5" s="4">
        <f t="shared" si="1"/>
        <v>0</v>
      </c>
      <c r="U5" s="4">
        <f t="shared" si="1"/>
        <v>0</v>
      </c>
      <c r="V5" s="4">
        <f t="shared" si="1"/>
        <v>0</v>
      </c>
      <c r="W5" s="4">
        <f t="shared" si="1"/>
        <v>0</v>
      </c>
      <c r="X5" s="4">
        <f t="shared" si="1"/>
        <v>0</v>
      </c>
      <c r="Y5" s="4">
        <f t="shared" si="1"/>
        <v>0</v>
      </c>
      <c r="Z5" s="4">
        <f t="shared" si="1"/>
        <v>0</v>
      </c>
      <c r="AA5" s="4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E5" s="4">
        <f t="shared" si="1"/>
        <v>0</v>
      </c>
      <c r="AF5" s="4">
        <f t="shared" si="1"/>
        <v>0</v>
      </c>
      <c r="AG5" s="4">
        <f t="shared" si="1"/>
        <v>0</v>
      </c>
      <c r="AH5" s="4">
        <f t="shared" si="1"/>
        <v>0</v>
      </c>
      <c r="AI5" s="4">
        <f t="shared" si="1"/>
        <v>0</v>
      </c>
      <c r="AJ5" s="4">
        <f t="shared" si="1"/>
        <v>0</v>
      </c>
      <c r="AK5" s="4">
        <f t="shared" si="1"/>
        <v>0</v>
      </c>
      <c r="AL5" s="4">
        <f t="shared" si="1"/>
        <v>0</v>
      </c>
      <c r="AM5" s="4">
        <f t="shared" si="1"/>
        <v>0</v>
      </c>
      <c r="AN5" s="4">
        <f t="shared" si="1"/>
        <v>0</v>
      </c>
      <c r="AO5" s="4">
        <f t="shared" si="1"/>
        <v>0</v>
      </c>
      <c r="AP5" s="4">
        <f t="shared" si="1"/>
        <v>0</v>
      </c>
      <c r="AQ5" s="4">
        <f t="shared" si="1"/>
        <v>0</v>
      </c>
      <c r="AR5" s="4">
        <f t="shared" si="1"/>
        <v>0</v>
      </c>
      <c r="AS5" s="4">
        <f t="shared" si="1"/>
        <v>0</v>
      </c>
      <c r="AT5" s="4">
        <f t="shared" si="1"/>
        <v>0</v>
      </c>
      <c r="AU5" s="4">
        <f t="shared" si="1"/>
        <v>0</v>
      </c>
      <c r="AV5" s="4">
        <f t="shared" si="1"/>
        <v>0</v>
      </c>
      <c r="AW5" s="4">
        <f t="shared" si="1"/>
        <v>0</v>
      </c>
      <c r="AX5" s="4">
        <f t="shared" si="1"/>
        <v>0</v>
      </c>
      <c r="AY5" s="4">
        <f t="shared" si="1"/>
        <v>0</v>
      </c>
      <c r="AZ5" s="4">
        <f t="shared" si="1"/>
        <v>0</v>
      </c>
      <c r="BA5" s="4">
        <f t="shared" si="1"/>
        <v>0</v>
      </c>
      <c r="BB5" s="4">
        <f t="shared" si="1"/>
        <v>0</v>
      </c>
    </row>
  </sheetData>
  <mergeCells count="15">
    <mergeCell ref="AQ1:AT1"/>
    <mergeCell ref="AU1:AX1"/>
    <mergeCell ref="AY1:BB1"/>
    <mergeCell ref="S1:V1"/>
    <mergeCell ref="W1:Z1"/>
    <mergeCell ref="AA1:AD1"/>
    <mergeCell ref="AE1:AH1"/>
    <mergeCell ref="AI1:AL1"/>
    <mergeCell ref="AM1:AP1"/>
    <mergeCell ref="A1:A2"/>
    <mergeCell ref="B1:B2"/>
    <mergeCell ref="C1:F1"/>
    <mergeCell ref="G1:J1"/>
    <mergeCell ref="K1:N1"/>
    <mergeCell ref="O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Presences ¼ heure MA</vt:lpstr>
      <vt:lpstr>Liste Enfants - 4 ans</vt:lpstr>
      <vt:lpstr>Liste Enfants 4 ans et +</vt:lpstr>
      <vt:lpstr>Capacité d'accueil</vt:lpstr>
      <vt:lpstr>Récapitulatif Mensuel</vt:lpstr>
    </vt:vector>
  </TitlesOfParts>
  <Company>DEFI Informatique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</cp:lastModifiedBy>
  <dcterms:created xsi:type="dcterms:W3CDTF">2013-04-08T14:40:07Z</dcterms:created>
  <dcterms:modified xsi:type="dcterms:W3CDTF">2014-09-12T07:27:15Z</dcterms:modified>
</cp:coreProperties>
</file>