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240" yWindow="135" windowWidth="20250" windowHeight="12615" tabRatio="1000"/>
  </bookViews>
  <sheets>
    <sheet name="Réalisé 2014 TAP" sheetId="28" r:id="rId1"/>
    <sheet name="Prévisionnel 2015 TAP" sheetId="27" r:id="rId2"/>
    <sheet name="Réalisé 2014 Périscolaire" sheetId="22" r:id="rId3"/>
    <sheet name="Prévisionnel 2015 Périscolaire " sheetId="8" r:id="rId4"/>
    <sheet name="Réalisé 2014 Extrascolaire" sheetId="14" r:id="rId5"/>
    <sheet name="Prévisionnel 2015 Extrascol " sheetId="23" r:id="rId6"/>
    <sheet name="Réalisé 2014 Accueil jeunes" sheetId="11" r:id="rId7"/>
    <sheet name="Prévisionnel 2015 Accueil jeu" sheetId="25" r:id="rId8"/>
  </sheets>
  <definedNames>
    <definedName name="_xlnm.Print_Titles" localSheetId="7">'Prévisionnel 2015 Accueil jeu'!$1:$10</definedName>
    <definedName name="_xlnm.Print_Titles" localSheetId="5">'Prévisionnel 2015 Extrascol '!$1:$10</definedName>
    <definedName name="_xlnm.Print_Titles" localSheetId="3">'Prévisionnel 2015 Périscolaire '!$1:$10</definedName>
    <definedName name="_xlnm.Print_Titles" localSheetId="6">'Réalisé 2014 Accueil jeunes'!$1:$10</definedName>
    <definedName name="_xlnm.Print_Titles" localSheetId="4">'Réalisé 2014 Extrascolaire'!$1:$10</definedName>
    <definedName name="_xlnm.Print_Titles" localSheetId="2">'Réalisé 2014 Périscolaire'!$1:$10</definedName>
    <definedName name="_xlnm.Print_Area" localSheetId="7">'Prévisionnel 2015 Accueil jeu'!$A$1:$I$78</definedName>
    <definedName name="_xlnm.Print_Area" localSheetId="5">'Prévisionnel 2015 Extrascol '!$A$1:$K$79</definedName>
    <definedName name="_xlnm.Print_Area" localSheetId="3">'Prévisionnel 2015 Périscolaire '!$A$1:$K$58</definedName>
    <definedName name="_xlnm.Print_Area" localSheetId="1">'Prévisionnel 2015 TAP'!$A$1:$K$107</definedName>
    <definedName name="_xlnm.Print_Area" localSheetId="6">'Réalisé 2014 Accueil jeunes'!$A$1:$I$81</definedName>
    <definedName name="_xlnm.Print_Area" localSheetId="4">'Réalisé 2014 Extrascolaire'!$A$1:$J$85</definedName>
    <definedName name="_xlnm.Print_Area" localSheetId="2">'Réalisé 2014 Périscolaire'!$A$1:$K$60</definedName>
    <definedName name="_xlnm.Print_Area" localSheetId="0">'Réalisé 2014 TAP'!$A$1:$K$107</definedName>
  </definedNames>
  <calcPr calcId="125725" concurrentCalc="0"/>
</workbook>
</file>

<file path=xl/calcChain.xml><?xml version="1.0" encoding="utf-8"?>
<calcChain xmlns="http://schemas.openxmlformats.org/spreadsheetml/2006/main">
  <c r="H53" i="27"/>
  <c r="G53"/>
  <c r="H50"/>
  <c r="G50"/>
  <c r="C65" i="25"/>
  <c r="C44"/>
  <c r="E17"/>
  <c r="B17"/>
  <c r="C15"/>
  <c r="B13"/>
  <c r="B12"/>
  <c r="B10"/>
  <c r="B8"/>
  <c r="B7"/>
  <c r="B5"/>
  <c r="G44" i="11"/>
  <c r="G42"/>
  <c r="G43"/>
  <c r="G41"/>
  <c r="C64"/>
  <c r="C59"/>
  <c r="C54"/>
  <c r="C44"/>
  <c r="C70"/>
  <c r="G47" i="23"/>
  <c r="E47"/>
  <c r="C47"/>
  <c r="E17"/>
  <c r="B17"/>
  <c r="C15"/>
  <c r="B13"/>
  <c r="B12"/>
  <c r="B10"/>
  <c r="B8"/>
  <c r="B7"/>
  <c r="B5"/>
  <c r="G48" i="14"/>
  <c r="E48"/>
  <c r="C48"/>
  <c r="E17" i="27"/>
  <c r="B17"/>
  <c r="C15"/>
  <c r="B13"/>
  <c r="B12"/>
  <c r="B10"/>
  <c r="B8"/>
  <c r="B7"/>
  <c r="B5"/>
  <c r="B17" i="8"/>
  <c r="C15"/>
  <c r="B13"/>
  <c r="B12"/>
  <c r="B10"/>
  <c r="B8"/>
  <c r="B7"/>
  <c r="B5"/>
  <c r="A96" i="28"/>
  <c r="I96"/>
  <c r="I91"/>
  <c r="C91"/>
  <c r="A83"/>
  <c r="I83"/>
  <c r="I78"/>
  <c r="C78"/>
  <c r="H53"/>
  <c r="G53"/>
  <c r="H50"/>
  <c r="G50"/>
  <c r="E40"/>
  <c r="D40"/>
  <c r="C40"/>
  <c r="F39"/>
  <c r="F38"/>
  <c r="F37"/>
  <c r="F36"/>
  <c r="F40"/>
  <c r="E33"/>
  <c r="D33"/>
  <c r="C33"/>
  <c r="F32"/>
  <c r="F31"/>
  <c r="F30"/>
  <c r="F29"/>
  <c r="C91" i="27"/>
  <c r="C78"/>
  <c r="A96"/>
  <c r="I96"/>
  <c r="A83"/>
  <c r="I91"/>
  <c r="I83"/>
  <c r="I78"/>
  <c r="E40"/>
  <c r="D40"/>
  <c r="C40"/>
  <c r="F39"/>
  <c r="F38"/>
  <c r="F37"/>
  <c r="F40"/>
  <c r="F36"/>
  <c r="E33"/>
  <c r="D33"/>
  <c r="C33"/>
  <c r="F32"/>
  <c r="F31"/>
  <c r="F30"/>
  <c r="F29"/>
  <c r="F33"/>
  <c r="E51" i="23"/>
  <c r="E55"/>
  <c r="E59"/>
  <c r="G43" i="25"/>
  <c r="G44"/>
  <c r="G42"/>
  <c r="C49" i="22"/>
  <c r="H37" i="8"/>
  <c r="H38"/>
  <c r="H45"/>
  <c r="H46"/>
  <c r="H44"/>
  <c r="H36" i="25"/>
  <c r="H35"/>
  <c r="H34"/>
  <c r="H33"/>
  <c r="H32"/>
  <c r="H31"/>
  <c r="H36" i="11"/>
  <c r="H35"/>
  <c r="H34"/>
  <c r="H33"/>
  <c r="H32"/>
  <c r="H31"/>
  <c r="H67" i="23"/>
  <c r="H66"/>
  <c r="H65"/>
  <c r="H62"/>
  <c r="H61"/>
  <c r="H60"/>
  <c r="H58"/>
  <c r="H57"/>
  <c r="H56"/>
  <c r="H54"/>
  <c r="H53"/>
  <c r="H52"/>
  <c r="H50"/>
  <c r="H49"/>
  <c r="H48"/>
  <c r="H46"/>
  <c r="H45"/>
  <c r="H44"/>
  <c r="F67"/>
  <c r="F66"/>
  <c r="F65"/>
  <c r="F62"/>
  <c r="F61"/>
  <c r="F60"/>
  <c r="F58"/>
  <c r="F57"/>
  <c r="F56"/>
  <c r="F54"/>
  <c r="F53"/>
  <c r="F52"/>
  <c r="F50"/>
  <c r="F49"/>
  <c r="F48"/>
  <c r="F46"/>
  <c r="F45"/>
  <c r="F44"/>
  <c r="D67"/>
  <c r="D66"/>
  <c r="D65"/>
  <c r="D62"/>
  <c r="D61"/>
  <c r="D60"/>
  <c r="D58"/>
  <c r="D57"/>
  <c r="D56"/>
  <c r="D54"/>
  <c r="D53"/>
  <c r="D52"/>
  <c r="D50"/>
  <c r="D49"/>
  <c r="D48"/>
  <c r="D46"/>
  <c r="D45"/>
  <c r="D44"/>
  <c r="C60" i="25"/>
  <c r="C56"/>
  <c r="C52"/>
  <c r="D49"/>
  <c r="C48"/>
  <c r="I25"/>
  <c r="I25" i="11"/>
  <c r="H31" i="14"/>
  <c r="G68" i="23"/>
  <c r="E68"/>
  <c r="C68"/>
  <c r="G63"/>
  <c r="E63"/>
  <c r="C63"/>
  <c r="G59"/>
  <c r="C59"/>
  <c r="G55"/>
  <c r="C55"/>
  <c r="G51"/>
  <c r="C51"/>
  <c r="H36"/>
  <c r="H35"/>
  <c r="H34"/>
  <c r="H33"/>
  <c r="H32"/>
  <c r="H31"/>
  <c r="I25"/>
  <c r="I25" i="14"/>
  <c r="C49" i="11"/>
  <c r="C65"/>
  <c r="C71"/>
  <c r="D50"/>
  <c r="H32" i="14"/>
  <c r="H33"/>
  <c r="H34"/>
  <c r="H35"/>
  <c r="H36"/>
  <c r="D44"/>
  <c r="F44"/>
  <c r="H44"/>
  <c r="D45"/>
  <c r="F45"/>
  <c r="H45"/>
  <c r="D46"/>
  <c r="F46"/>
  <c r="H46"/>
  <c r="D47"/>
  <c r="F47"/>
  <c r="H47"/>
  <c r="D49"/>
  <c r="F49"/>
  <c r="H49"/>
  <c r="D50"/>
  <c r="F50"/>
  <c r="H50"/>
  <c r="D51"/>
  <c r="F51"/>
  <c r="H51"/>
  <c r="D52"/>
  <c r="F52"/>
  <c r="H52"/>
  <c r="C53"/>
  <c r="E53"/>
  <c r="G53"/>
  <c r="D54"/>
  <c r="F54"/>
  <c r="H54"/>
  <c r="D55"/>
  <c r="F55"/>
  <c r="H55"/>
  <c r="D56"/>
  <c r="F56"/>
  <c r="H56"/>
  <c r="D57"/>
  <c r="F57"/>
  <c r="H57"/>
  <c r="C58"/>
  <c r="E58"/>
  <c r="G58"/>
  <c r="D59"/>
  <c r="F59"/>
  <c r="H59"/>
  <c r="D60"/>
  <c r="F60"/>
  <c r="H60"/>
  <c r="D61"/>
  <c r="F61"/>
  <c r="H61"/>
  <c r="D62"/>
  <c r="F62"/>
  <c r="H62"/>
  <c r="C63"/>
  <c r="E63"/>
  <c r="G63"/>
  <c r="D64"/>
  <c r="F64"/>
  <c r="H64"/>
  <c r="D65"/>
  <c r="F65"/>
  <c r="H65"/>
  <c r="D66"/>
  <c r="F66"/>
  <c r="H66"/>
  <c r="D67"/>
  <c r="F67"/>
  <c r="H67"/>
  <c r="C68"/>
  <c r="C69"/>
  <c r="E68"/>
  <c r="G68"/>
  <c r="C74"/>
  <c r="E74"/>
  <c r="G74"/>
  <c r="D70"/>
  <c r="F70"/>
  <c r="H70"/>
  <c r="D71"/>
  <c r="F71"/>
  <c r="H71"/>
  <c r="D72"/>
  <c r="F72"/>
  <c r="H72"/>
  <c r="D73"/>
  <c r="F73"/>
  <c r="H73"/>
  <c r="H28" i="22"/>
  <c r="H29"/>
  <c r="H30"/>
  <c r="H35"/>
  <c r="H36"/>
  <c r="H37"/>
  <c r="C39"/>
  <c r="D39"/>
  <c r="H38"/>
  <c r="C44"/>
  <c r="C50"/>
  <c r="D44"/>
  <c r="H45"/>
  <c r="H46"/>
  <c r="H47"/>
  <c r="H48"/>
  <c r="D49"/>
  <c r="H28" i="8"/>
  <c r="H29"/>
  <c r="H30"/>
  <c r="H36"/>
  <c r="H39"/>
  <c r="C39"/>
  <c r="D39"/>
  <c r="C43"/>
  <c r="D43"/>
  <c r="C47"/>
  <c r="D47"/>
  <c r="I45"/>
  <c r="I46"/>
  <c r="H44" i="25"/>
  <c r="I44" i="8"/>
  <c r="I37"/>
  <c r="H43" i="11"/>
  <c r="E64" i="23"/>
  <c r="C64"/>
  <c r="G64"/>
  <c r="G69"/>
  <c r="G69" i="14"/>
  <c r="G75"/>
  <c r="H41" i="11"/>
  <c r="H42"/>
  <c r="C69" i="23"/>
  <c r="E69"/>
  <c r="C75" i="14"/>
  <c r="I38" i="8"/>
  <c r="I36"/>
  <c r="D50" i="22"/>
  <c r="F33" i="28"/>
  <c r="C61" i="25"/>
  <c r="C66"/>
  <c r="H42"/>
  <c r="H43"/>
  <c r="H44" i="11"/>
  <c r="E69" i="14"/>
  <c r="E75"/>
  <c r="D48" i="8"/>
  <c r="I47"/>
  <c r="I47" i="22"/>
  <c r="I46"/>
  <c r="I37"/>
  <c r="I38"/>
  <c r="H39"/>
  <c r="I36"/>
  <c r="G45" i="25"/>
  <c r="G45" i="11"/>
  <c r="H47" i="8"/>
  <c r="I39"/>
  <c r="C48"/>
  <c r="E48"/>
  <c r="I45" i="22"/>
  <c r="E50"/>
  <c r="I48"/>
  <c r="H49"/>
  <c r="I35"/>
  <c r="I75" i="14"/>
  <c r="I69" i="23"/>
  <c r="H45" i="25"/>
  <c r="H45" i="11"/>
  <c r="I39" i="22"/>
  <c r="I49"/>
</calcChain>
</file>

<file path=xl/comments1.xml><?xml version="1.0" encoding="utf-8"?>
<comments xmlns="http://schemas.openxmlformats.org/spreadsheetml/2006/main">
  <authors>
    <author>LUCAS Christelle</author>
  </authors>
  <commentList>
    <comment ref="D28" authorId="0">
      <text>
        <r>
          <rPr>
            <b/>
            <sz val="10"/>
            <color indexed="81"/>
            <rFont val="Tahoma"/>
            <family val="2"/>
          </rPr>
          <t xml:space="preserve">Inscrire les heures sous le format 8:00 en utilisant les ":" comme séparateur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pour un calcul automatique des heures</t>
        </r>
      </text>
    </comment>
    <comment ref="F28" authorId="0">
      <text>
        <r>
          <rPr>
            <b/>
            <sz val="10"/>
            <color indexed="81"/>
            <rFont val="Tahoma"/>
            <family val="2"/>
          </rPr>
          <t xml:space="preserve">Inscrire les heures sous le format 8:00 en utilisant les ":" comme séparateur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pour un calcul automatique des heures</t>
        </r>
      </text>
    </comment>
    <comment ref="D29" authorId="0">
      <text>
        <r>
          <rPr>
            <b/>
            <sz val="10"/>
            <color indexed="81"/>
            <rFont val="Tahoma"/>
            <family val="2"/>
          </rPr>
          <t xml:space="preserve">Inscrire les heures sous le format 8:00 en utilisant les ":" comme séparateur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pour un calcul automatique des heures</t>
        </r>
      </text>
    </comment>
    <comment ref="F29" authorId="0">
      <text>
        <r>
          <rPr>
            <b/>
            <sz val="10"/>
            <color indexed="81"/>
            <rFont val="Tahoma"/>
            <family val="2"/>
          </rPr>
          <t xml:space="preserve">Inscrire les heures sous le format 8:00 en utilisant les ":" comme séparateur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pour un calcul automatique des heures</t>
        </r>
      </text>
    </comment>
    <comment ref="D30" authorId="0">
      <text>
        <r>
          <rPr>
            <b/>
            <sz val="10"/>
            <color indexed="81"/>
            <rFont val="Tahoma"/>
            <family val="2"/>
          </rPr>
          <t xml:space="preserve">Inscrire les heures sous le format 8:00 en utilisant les ":" comme séparateur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pour un calcul automatique des heures</t>
        </r>
      </text>
    </comment>
    <comment ref="F30" authorId="0">
      <text>
        <r>
          <rPr>
            <b/>
            <sz val="10"/>
            <color indexed="81"/>
            <rFont val="Tahoma"/>
            <family val="2"/>
          </rPr>
          <t xml:space="preserve">Inscrire les heures sous le format 8:00 en utilisant les ":" comme séparateur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pour un calcul automatique des heures</t>
        </r>
      </text>
    </comment>
  </commentList>
</comments>
</file>

<file path=xl/comments2.xml><?xml version="1.0" encoding="utf-8"?>
<comments xmlns="http://schemas.openxmlformats.org/spreadsheetml/2006/main">
  <authors>
    <author>LUCAS Christelle</author>
  </authors>
  <commentList>
    <comment ref="D28" authorId="0">
      <text>
        <r>
          <rPr>
            <b/>
            <sz val="10"/>
            <color indexed="81"/>
            <rFont val="Tahoma"/>
            <family val="2"/>
          </rPr>
          <t xml:space="preserve">Inscrire les heures sous le format 8:00 en utilisant les ":" comme séparateur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pour un calcul automatique des heures</t>
        </r>
      </text>
    </comment>
    <comment ref="F28" authorId="0">
      <text>
        <r>
          <rPr>
            <b/>
            <sz val="10"/>
            <color indexed="81"/>
            <rFont val="Tahoma"/>
            <family val="2"/>
          </rPr>
          <t xml:space="preserve">Inscrire les heures sous le format 8:00 en utilisant les ":" comme séparateur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pour un calcul automatique des heures</t>
        </r>
      </text>
    </comment>
    <comment ref="D29" authorId="0">
      <text>
        <r>
          <rPr>
            <b/>
            <sz val="10"/>
            <color indexed="81"/>
            <rFont val="Tahoma"/>
            <family val="2"/>
          </rPr>
          <t xml:space="preserve">Inscrire les heures sous le format 8:00 en utilisant les ":" comme séparateur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pour un calcul automatique des heures</t>
        </r>
      </text>
    </comment>
    <comment ref="F29" authorId="0">
      <text>
        <r>
          <rPr>
            <b/>
            <sz val="10"/>
            <color indexed="81"/>
            <rFont val="Tahoma"/>
            <family val="2"/>
          </rPr>
          <t xml:space="preserve">Inscrire les heures sous le format 8:00 en utilisant les ":" comme séparateur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pour un calcul automatique des heures</t>
        </r>
      </text>
    </comment>
    <comment ref="D30" authorId="0">
      <text>
        <r>
          <rPr>
            <b/>
            <sz val="10"/>
            <color indexed="81"/>
            <rFont val="Tahoma"/>
            <family val="2"/>
          </rPr>
          <t xml:space="preserve">Inscrire les heures sous le format 8:00 en utilisant les ":" comme séparateur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pour un calcul automatique des heures</t>
        </r>
      </text>
    </comment>
    <comment ref="F30" authorId="0">
      <text>
        <r>
          <rPr>
            <b/>
            <sz val="10"/>
            <color indexed="81"/>
            <rFont val="Tahoma"/>
            <family val="2"/>
          </rPr>
          <t xml:space="preserve">Inscrire les heures sous le format 8:00 en utilisant les ":" comme séparateur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pour un calcul automatique des heures</t>
        </r>
      </text>
    </comment>
  </commentList>
</comments>
</file>

<file path=xl/comments3.xml><?xml version="1.0" encoding="utf-8"?>
<comments xmlns="http://schemas.openxmlformats.org/spreadsheetml/2006/main">
  <authors>
    <author>Therese THOMAS 851</author>
  </authors>
  <commentList>
    <comment ref="D31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  <comment ref="D32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2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  <comment ref="D33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3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  <comment ref="D34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4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  <comment ref="D35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5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  <comment ref="D36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6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</commentList>
</comments>
</file>

<file path=xl/comments4.xml><?xml version="1.0" encoding="utf-8"?>
<comments xmlns="http://schemas.openxmlformats.org/spreadsheetml/2006/main">
  <authors>
    <author>Therese THOMAS 851</author>
  </authors>
  <commentList>
    <comment ref="D31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  <comment ref="D32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2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  <comment ref="D33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3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  <comment ref="D34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4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  <comment ref="D35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5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  <comment ref="D36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6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</commentList>
</comments>
</file>

<file path=xl/comments5.xml><?xml version="1.0" encoding="utf-8"?>
<comments xmlns="http://schemas.openxmlformats.org/spreadsheetml/2006/main">
  <authors>
    <author>Therese THOMAS 851</author>
  </authors>
  <commentList>
    <comment ref="D31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  <comment ref="D32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2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  <comment ref="D33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3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  <comment ref="D34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4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  <comment ref="D35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5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  <comment ref="D36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6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</commentList>
</comments>
</file>

<file path=xl/comments6.xml><?xml version="1.0" encoding="utf-8"?>
<comments xmlns="http://schemas.openxmlformats.org/spreadsheetml/2006/main">
  <authors>
    <author>Therese THOMAS 851</author>
  </authors>
  <commentList>
    <comment ref="D31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  <comment ref="D32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2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  <comment ref="D33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3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  <comment ref="D34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4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  <comment ref="D35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5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  <comment ref="D36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6" authorId="0">
      <text>
        <r>
          <rPr>
            <b/>
            <sz val="8"/>
            <color indexed="81"/>
            <rFont val="Tahoma"/>
            <family val="2"/>
          </rPr>
          <t>Inscrire les heures sous le format 8:00 en utilisant les ":" comme séparateur 
pour un calcul automatique des heures</t>
        </r>
      </text>
    </comment>
  </commentList>
</comments>
</file>

<file path=xl/sharedStrings.xml><?xml version="1.0" encoding="utf-8"?>
<sst xmlns="http://schemas.openxmlformats.org/spreadsheetml/2006/main" count="728" uniqueCount="160">
  <si>
    <t>Matin</t>
  </si>
  <si>
    <t>Midi</t>
  </si>
  <si>
    <t>Soir</t>
  </si>
  <si>
    <t>TOTAL</t>
  </si>
  <si>
    <t>de 12 à 17 ans</t>
  </si>
  <si>
    <t>Toussaint</t>
  </si>
  <si>
    <t>Hiver</t>
  </si>
  <si>
    <t>Printemps</t>
  </si>
  <si>
    <t>Noël</t>
  </si>
  <si>
    <t xml:space="preserve"> - 6 ans</t>
  </si>
  <si>
    <t>109 Boulevard Louis Blanc - 85932 La Roche sur Yon Cedex 9 - Tél. 0810.25.85.10 -  www.caf.fr</t>
  </si>
  <si>
    <t xml:space="preserve">Adresse : </t>
  </si>
  <si>
    <t xml:space="preserve">Identité de la structure : </t>
  </si>
  <si>
    <t xml:space="preserve">Personne chargée du suivi du dossier : </t>
  </si>
  <si>
    <t xml:space="preserve">N° téléphone : </t>
  </si>
  <si>
    <t xml:space="preserve"> E-mail : </t>
  </si>
  <si>
    <t xml:space="preserve">Si oui, coordonnées : </t>
  </si>
  <si>
    <t>Total</t>
  </si>
  <si>
    <t xml:space="preserve">ATTENTION : </t>
  </si>
  <si>
    <t>Régime général</t>
  </si>
  <si>
    <t>Pêche maritime</t>
  </si>
  <si>
    <t>Régime agricole</t>
  </si>
  <si>
    <t>SNCF/RATP</t>
  </si>
  <si>
    <t>Taux</t>
  </si>
  <si>
    <t>de 6 à 11 ans révolus</t>
  </si>
  <si>
    <t>- 6 ans</t>
  </si>
  <si>
    <t>+ 6 ans</t>
  </si>
  <si>
    <t>Mercredi
Samedi</t>
  </si>
  <si>
    <t>Vacances
d'été</t>
  </si>
  <si>
    <t>Vacances
Eté</t>
  </si>
  <si>
    <t>TOTAL MERCREDIS ET SAMEDIS</t>
  </si>
  <si>
    <t>Heures</t>
  </si>
  <si>
    <t>Total Mercredis et Samedis</t>
  </si>
  <si>
    <t xml:space="preserve">Utilisez-vous les services d'un expert comptable :      </t>
  </si>
  <si>
    <t xml:space="preserve">Utilisez-vous les services d'un commissaire aux comptes : </t>
  </si>
  <si>
    <t>Mercredis et Samedis</t>
  </si>
  <si>
    <t>Nombre d'heures Réalisées</t>
  </si>
  <si>
    <t>Nombre d'heures réalisées</t>
  </si>
  <si>
    <t xml:space="preserve">TOTAL </t>
  </si>
  <si>
    <t>Page 3</t>
  </si>
  <si>
    <t>PERISCOLAIRE
ALSH -  DONNEES REALISEES
2014</t>
  </si>
  <si>
    <t>EXTRASCOLAIRE
ALSH - DONNEES REALISEES 
2014</t>
  </si>
  <si>
    <t xml:space="preserve">INFORMATIONS RELATIVES A LA MISE EN ŒUVRE
DES TEMPS D'ACTIVITES PERISCOLAIRES (TAP) LIBERES PAR LA REFORME </t>
  </si>
  <si>
    <t>Maternelle</t>
  </si>
  <si>
    <t>matin</t>
  </si>
  <si>
    <t>midi</t>
  </si>
  <si>
    <t xml:space="preserve">après midi </t>
  </si>
  <si>
    <t>lundi</t>
  </si>
  <si>
    <t>mardi</t>
  </si>
  <si>
    <t>jeudi</t>
  </si>
  <si>
    <t>vendredi</t>
  </si>
  <si>
    <t>Elémentaire</t>
  </si>
  <si>
    <t>Nombre d'enfants de - 6 ans scolarisés concernés par la réforme</t>
  </si>
  <si>
    <t>Nombre d'enfants de + 6 ans scolarisés concernés par la réforme</t>
  </si>
  <si>
    <t>Nombre d'enfants de - 6 ans inscrits aux TAP *</t>
  </si>
  <si>
    <t>Nombre d'enfants de + 6 ans inscrits aux TAP *</t>
  </si>
  <si>
    <t>GRATUITE DES TEMPS D'ACTIVITES PERISCOLAIRES</t>
  </si>
  <si>
    <t>CALCUL DE L'AIDE SPECIFIQUE :  - 6 ANS / + 6 ANS</t>
  </si>
  <si>
    <t>Aide spécifique Enfants moins de 6 ans</t>
  </si>
  <si>
    <t>X</t>
  </si>
  <si>
    <t>RESERVE CAF</t>
  </si>
  <si>
    <t>Aide spécifique Enfants plus de 6 ans</t>
  </si>
  <si>
    <t>Nom - Prénom - Représentant légal ( Maire ou Président EPCI ou Président Association)</t>
  </si>
  <si>
    <t>Je soussigné</t>
  </si>
  <si>
    <t>A</t>
  </si>
  <si>
    <t>Le</t>
  </si>
  <si>
    <t xml:space="preserve">  INSCRIPTIONS 2014 </t>
  </si>
  <si>
    <t>Total nb d'heures</t>
  </si>
  <si>
    <t xml:space="preserve">Amplitude horaire :     </t>
  </si>
  <si>
    <t xml:space="preserve"> Périscolaire  Matin :</t>
  </si>
  <si>
    <t>de</t>
  </si>
  <si>
    <t>à</t>
  </si>
  <si>
    <t xml:space="preserve">                      Midi :</t>
  </si>
  <si>
    <t xml:space="preserve">                                  </t>
  </si>
  <si>
    <t xml:space="preserve">                      Soir :</t>
  </si>
  <si>
    <t>Nombre de jours d'ouverture par période</t>
  </si>
  <si>
    <t>Nombre total de familles concernées (1)</t>
  </si>
  <si>
    <t>Nombre total d'enfants inscrits (1)</t>
  </si>
  <si>
    <t>(1) Les familles et les enfants sont à comptabiliser une seule fois pour l'année</t>
  </si>
  <si>
    <t>Vacances Ete</t>
  </si>
  <si>
    <t>PV Toussaint</t>
  </si>
  <si>
    <t>PV Noël</t>
  </si>
  <si>
    <t>PV Hiver</t>
  </si>
  <si>
    <t xml:space="preserve">                                   </t>
  </si>
  <si>
    <t>PV Printemps</t>
  </si>
  <si>
    <t>Mercredis / samedis</t>
  </si>
  <si>
    <t>Amplitude horaire</t>
  </si>
  <si>
    <t>Si oui, coordonnées :</t>
  </si>
  <si>
    <t>Identité du gestionnaire</t>
  </si>
  <si>
    <t>AIDE SPECIFIQUE RYTHMES EDUCATIFS (ASRE)
DONNEES D'ACTIVITE REALISEES 2014</t>
  </si>
  <si>
    <t xml:space="preserve">             </t>
  </si>
  <si>
    <t xml:space="preserve"> (Une fiche de statistiques par structure)</t>
  </si>
  <si>
    <t xml:space="preserve"> certifie exactes et sincères les informations déclarées</t>
  </si>
  <si>
    <t>Signature, qualité du signataire (Maire ou Président EPCI ou Président Association) et cachet OBLIGATOIRES</t>
  </si>
  <si>
    <t>PERISCOLAIRE
ALSH -  DONNEES PREVISIONNELLES 2015</t>
  </si>
  <si>
    <t>(Si multisite, indiquer l'adresse principale)</t>
  </si>
  <si>
    <t xml:space="preserve">Capacité d'accueil du local : </t>
  </si>
  <si>
    <t>Périscolaire</t>
  </si>
  <si>
    <t>Vacances Eté</t>
  </si>
  <si>
    <t xml:space="preserve">   Capacité d'accueil du local : </t>
  </si>
  <si>
    <t xml:space="preserve">
ACCUEIL DE LOISIRS EXTRASCOLAIRE
DONNEES D'ACTIVITE PREVISIONNELLES 2015</t>
  </si>
  <si>
    <t>EXTRASCOLAIRE
ALSH - DONNEES PREVISIONNELLES 2015</t>
  </si>
  <si>
    <r>
      <t xml:space="preserve">
ACCUEIL DE LOISIRS </t>
    </r>
    <r>
      <rPr>
        <b/>
        <sz val="16"/>
        <color indexed="56"/>
        <rFont val="CG Omega"/>
        <family val="2"/>
      </rPr>
      <t>EXTRASCOLAIRE</t>
    </r>
    <r>
      <rPr>
        <b/>
        <sz val="14"/>
        <color indexed="56"/>
        <rFont val="CG Omega"/>
        <family val="2"/>
      </rPr>
      <t xml:space="preserve">
DONNEES D'ACTIVITE REALISEES 2014</t>
    </r>
  </si>
  <si>
    <r>
      <t>Depuis le 1</t>
    </r>
    <r>
      <rPr>
        <b/>
        <i/>
        <vertAlign val="superscript"/>
        <sz val="12"/>
        <color indexed="10"/>
        <rFont val="Times New Roman"/>
        <family val="1"/>
      </rPr>
      <t>er</t>
    </r>
    <r>
      <rPr>
        <b/>
        <i/>
        <sz val="12"/>
        <color indexed="10"/>
        <rFont val="Times New Roman"/>
        <family val="1"/>
      </rPr>
      <t xml:space="preserve"> janvier 2015, les agents SNCF/RATP sont rattachés au régime général et bénéficient à ce titre de la prestation de service CNAF.</t>
    </r>
  </si>
  <si>
    <r>
      <rPr>
        <b/>
        <sz val="16"/>
        <color indexed="17"/>
        <rFont val="CG Omega"/>
        <family val="2"/>
      </rPr>
      <t>ACCUEIL JEUNES</t>
    </r>
    <r>
      <rPr>
        <b/>
        <sz val="14"/>
        <color indexed="17"/>
        <rFont val="CG Omega"/>
        <family val="2"/>
      </rPr>
      <t xml:space="preserve"> CONVENTIONNE DDCS (14 - 17 ans)
DONNEES D'ACTIVITE REALISEES 2014</t>
    </r>
  </si>
  <si>
    <r>
      <t>Organisation des heures TAP sur la semaine (</t>
    </r>
    <r>
      <rPr>
        <b/>
        <i/>
        <sz val="12"/>
        <rFont val="Times New Roman"/>
        <family val="1"/>
      </rPr>
      <t>préciser les temps d'activités dans les tableaux ci-dessous)</t>
    </r>
  </si>
  <si>
    <r>
      <t>Attention</t>
    </r>
    <r>
      <rPr>
        <b/>
        <sz val="12"/>
        <color indexed="10"/>
        <rFont val="Times New Roman"/>
        <family val="1"/>
      </rPr>
      <t xml:space="preserve"> : heures éligibles à l'aide spécifique rythmes éducatifs (ASRE) limitées à 3 h / semaine / enfant</t>
    </r>
  </si>
  <si>
    <t>ACCUEIL JEUNES 14 - 17 ANS
DONNEES REALISEES 2014</t>
  </si>
  <si>
    <r>
      <rPr>
        <b/>
        <sz val="16"/>
        <color indexed="17"/>
        <rFont val="CG Omega"/>
        <family val="2"/>
      </rPr>
      <t>ACCUEIL JEUNES</t>
    </r>
    <r>
      <rPr>
        <b/>
        <sz val="14"/>
        <color indexed="17"/>
        <rFont val="CG Omega"/>
        <family val="2"/>
      </rPr>
      <t xml:space="preserve"> CONVENTIONNE DDCS (14 - 17 ans)
DONNEES D'ACTIVITE PREVISIONNELLES 2015</t>
    </r>
  </si>
  <si>
    <t>ACCUEIL JEUNES 14 - 17 ANS
DONNEES PREVISIONELLES</t>
  </si>
  <si>
    <t>Depuis le 1er janvier 2015, les agents SNCF/RATP sont rattachés au régime général et bénéficient à ce titre de la prestation de service CNAF.</t>
  </si>
  <si>
    <t>AIDE SPECIFIQUE RYTHMES EDUCATIFS (ASRE)
DONNEES D'ACTIVITE PREVISIONNELLES 2015</t>
  </si>
  <si>
    <t>Depuis le 1er janvier 2015, les agents SNCF/RATP sont rattachés au régime général et bénéficient à ce titre 
de la prestation de service CNAF.</t>
  </si>
  <si>
    <t>ACCUEIL DE LOISIRS PERISCOLAIRE
DONNEES D'ACTIVITE REALISEES 2014</t>
  </si>
  <si>
    <t>ACCUEIL DE LOISIRS PERISCOLAIRE
DONNEES D'ACTIVITE PREVISIONNELLES 2015</t>
  </si>
  <si>
    <t>Totaux par régime
Acc jeunes 14/17 ans</t>
  </si>
  <si>
    <t>Totaux par régime
périscolaire + 6 ans</t>
  </si>
  <si>
    <t>Totaux par régime
périscolaire - 6 ans</t>
  </si>
  <si>
    <t>Totaux par régime  périscolaire + 6 ans</t>
  </si>
  <si>
    <t xml:space="preserve">Remarque :  si les TAP sont programmés différemment selon les groupes, mentionner un seul groupe </t>
  </si>
  <si>
    <t>TAUX D'ENCADREMENT DDCS APPLIQUE  (2014-2015)</t>
  </si>
  <si>
    <t>Sur les TAP</t>
  </si>
  <si>
    <t>Sur les accueils périscolaires</t>
  </si>
  <si>
    <t>Un Projet Educatif De Territoire (PEDT) a-t-il été signé sur votre commune ?</t>
  </si>
  <si>
    <r>
      <rPr>
        <b/>
        <sz val="12"/>
        <rFont val="Times New Roman"/>
        <family val="1"/>
      </rPr>
      <t>Si oui</t>
    </r>
    <r>
      <rPr>
        <sz val="12"/>
        <rFont val="Times New Roman"/>
        <family val="1"/>
      </rPr>
      <t xml:space="preserve">, appliquez - vous les taux d'encadrement assoupli  (1 animateur pour 14 enfants de - de 6 ans/1 animateur pour 18 + de 6 ans) conformément au décret n° 2013-707 du 2 août 2013? </t>
    </r>
  </si>
  <si>
    <t>Nombre d'heures hebdomadaires libérées par la réforme des rythmes éducatifs pour l’année scolaire 2014-2015</t>
  </si>
  <si>
    <t xml:space="preserve">Nombre de jours d'ouverture </t>
  </si>
  <si>
    <t>Nombre de jours d'ouverture</t>
  </si>
  <si>
    <r>
      <t xml:space="preserve">Nombre total d'heures enfants réalisées </t>
    </r>
    <r>
      <rPr>
        <b/>
        <sz val="12"/>
        <rFont val="Times New Roman"/>
        <family val="1"/>
      </rPr>
      <t xml:space="preserve">- 6 ans  </t>
    </r>
    <r>
      <rPr>
        <b/>
        <sz val="12"/>
        <color indexed="10"/>
        <rFont val="Times New Roman"/>
        <family val="1"/>
      </rPr>
      <t xml:space="preserve">MAXI </t>
    </r>
    <r>
      <rPr>
        <b/>
        <sz val="12"/>
        <rFont val="Times New Roman"/>
        <family val="1"/>
      </rPr>
      <t xml:space="preserve">
tous régimes confondus </t>
    </r>
    <r>
      <rPr>
        <sz val="12"/>
        <rFont val="Times New Roman"/>
        <family val="1"/>
      </rPr>
      <t>en 2014</t>
    </r>
  </si>
  <si>
    <t>Période
 de septembre à décembre 2015</t>
  </si>
  <si>
    <t>Nombre total d'heures enfants prévisionnelles - de 6 ans tous régimes confondus 2015</t>
  </si>
  <si>
    <t>Nombre total d'heures enfants prévisionnelles + de 6 ans tous régimes confondus 2015</t>
  </si>
  <si>
    <t>Période 
de janvier à juin 2015</t>
  </si>
  <si>
    <t>De janvier à juin 2015</t>
  </si>
  <si>
    <t>De sept à décembre 2015</t>
  </si>
  <si>
    <t>Montant unitaire
aide forfaitaire 2015</t>
  </si>
  <si>
    <t>Montant de l'aide totale</t>
  </si>
  <si>
    <r>
      <t xml:space="preserve">Nombre total d'heures enfants réalisées </t>
    </r>
    <r>
      <rPr>
        <b/>
        <sz val="12"/>
        <rFont val="Times New Roman"/>
        <family val="1"/>
      </rPr>
      <t xml:space="preserve">- 6 ans  </t>
    </r>
    <r>
      <rPr>
        <b/>
        <sz val="12"/>
        <color indexed="10"/>
        <rFont val="Times New Roman"/>
        <family val="1"/>
      </rPr>
      <t xml:space="preserve">MAXI </t>
    </r>
    <r>
      <rPr>
        <b/>
        <sz val="12"/>
        <rFont val="Times New Roman"/>
        <family val="1"/>
      </rPr>
      <t xml:space="preserve">
tous régimes confondus </t>
    </r>
    <r>
      <rPr>
        <sz val="12"/>
        <rFont val="Times New Roman"/>
        <family val="1"/>
      </rPr>
      <t>en 2015</t>
    </r>
  </si>
  <si>
    <r>
      <t xml:space="preserve">  *</t>
    </r>
    <r>
      <rPr>
        <b/>
        <i/>
        <sz val="12"/>
        <rFont val="Times New Roman"/>
        <family val="1"/>
      </rPr>
      <t xml:space="preserve"> Il s'agit de compléter le nombre d'enfants qui vont fréquenter la structure durant l'année. Un enfant qui vient à plusieurs reprises n'est à comptabiliser qu'une seule fois par période (janvier à juin ; septembre à décembre).</t>
    </r>
  </si>
  <si>
    <t>Total Heures</t>
  </si>
  <si>
    <t xml:space="preserve">  INSCRIPTIONS 2015</t>
  </si>
  <si>
    <t>Nombre d'heures hebdomadaires libérées par la réforme des rythmes éducatifs pour l’année scolaire 2013-2014</t>
  </si>
  <si>
    <t>De janvier à juin 2014</t>
  </si>
  <si>
    <t>De sept à décembre 2014</t>
  </si>
  <si>
    <t>Période 
de janvier à juin 2014</t>
  </si>
  <si>
    <t>Période
 de septembre à décembre 2014</t>
  </si>
  <si>
    <t>Montant unitaire
aide forfaitaire 2014</t>
  </si>
  <si>
    <t>TAUX D'ENCADREMENT DDCS APPLIQUE  (2013-2014)</t>
  </si>
  <si>
    <t>06-127 / Maj 01-2015</t>
  </si>
  <si>
    <t xml:space="preserve"> </t>
  </si>
  <si>
    <t>Total Vacances</t>
  </si>
  <si>
    <t xml:space="preserve">                     (Une fiche de statistiques par structure)</t>
  </si>
  <si>
    <t>TOTAL VACANCES</t>
  </si>
  <si>
    <t xml:space="preserve">  (Une fiche de statistiques par structure)</t>
  </si>
  <si>
    <t>Les temps d'activités périscolaires sont-ils gratuits ?</t>
  </si>
  <si>
    <t>Les temps d'activités périscolaires sont-il gratuits ?</t>
  </si>
  <si>
    <r>
      <t>Nombre total d'heures enfants réalisées +</t>
    </r>
    <r>
      <rPr>
        <b/>
        <sz val="12"/>
        <rFont val="Times New Roman"/>
        <family val="1"/>
      </rPr>
      <t xml:space="preserve"> 6 ans  </t>
    </r>
    <r>
      <rPr>
        <b/>
        <sz val="12"/>
        <color indexed="10"/>
        <rFont val="Times New Roman"/>
        <family val="1"/>
      </rPr>
      <t xml:space="preserve">MAXI </t>
    </r>
    <r>
      <rPr>
        <b/>
        <sz val="12"/>
        <rFont val="Times New Roman"/>
        <family val="1"/>
      </rPr>
      <t xml:space="preserve">
tous régimes confondus </t>
    </r>
    <r>
      <rPr>
        <sz val="12"/>
        <rFont val="Times New Roman"/>
        <family val="1"/>
      </rPr>
      <t>en 2014</t>
    </r>
  </si>
  <si>
    <r>
      <t xml:space="preserve">Nombre total d'heures enfants réalisées </t>
    </r>
    <r>
      <rPr>
        <sz val="12"/>
        <rFont val="Times New Roman"/>
        <family val="1"/>
      </rPr>
      <t>+</t>
    </r>
    <r>
      <rPr>
        <b/>
        <sz val="12"/>
        <rFont val="Times New Roman"/>
        <family val="1"/>
      </rPr>
      <t xml:space="preserve"> 6 ans  </t>
    </r>
    <r>
      <rPr>
        <b/>
        <sz val="12"/>
        <color indexed="10"/>
        <rFont val="Times New Roman"/>
        <family val="1"/>
      </rPr>
      <t xml:space="preserve">MAXI </t>
    </r>
    <r>
      <rPr>
        <b/>
        <sz val="12"/>
        <rFont val="Times New Roman"/>
        <family val="1"/>
      </rPr>
      <t xml:space="preserve">
tous régimes confondus </t>
    </r>
    <r>
      <rPr>
        <sz val="12"/>
        <rFont val="Times New Roman"/>
        <family val="1"/>
      </rPr>
      <t>en 2015</t>
    </r>
  </si>
  <si>
    <t>Nombre total d'heures enfants réalisées
- de 6 ans tous régimes confondus 2014</t>
  </si>
  <si>
    <r>
      <t>Nombre total d'heures enfants réalisées
+ de 6 ans tous régimes confondus 2014</t>
    </r>
    <r>
      <rPr>
        <b/>
        <sz val="12"/>
        <color rgb="FFFF0000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</si>
</sst>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>
  <numFmts count="7">
    <numFmt numFmtId="8" formatCode="#,##0.00\ &quot;€&quot;;[Red]\-#,##0.00\ &quot;€&quot;"/>
    <numFmt numFmtId="43" formatCode="_-* #,##0.00\ _€_-;\-* #,##0.00\ _€_-;_-* &quot;-&quot;??\ _€_-;_-@_-"/>
    <numFmt numFmtId="164" formatCode="[h]:mm"/>
    <numFmt numFmtId="165" formatCode="[hh]:mm"/>
    <numFmt numFmtId="166" formatCode="General&quot; heures&quot;"/>
    <numFmt numFmtId="167" formatCode="0#&quot; &quot;##&quot; &quot;##&quot; &quot;##&quot; &quot;##"/>
    <numFmt numFmtId="168" formatCode="#,##0.00_ ;\-#,##0.00\ "/>
  </numFmts>
  <fonts count="72">
    <font>
      <sz val="10"/>
      <name val="Calibri"/>
    </font>
    <font>
      <sz val="10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1"/>
      <name val="Arial"/>
      <family val="2"/>
    </font>
    <font>
      <b/>
      <i/>
      <sz val="12"/>
      <name val="CG Omega"/>
      <family val="2"/>
    </font>
    <font>
      <i/>
      <sz val="9"/>
      <name val="Times New Roman"/>
      <family val="1"/>
    </font>
    <font>
      <sz val="11"/>
      <name val="CG Omega"/>
      <family val="2"/>
    </font>
    <font>
      <sz val="11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1"/>
      <color indexed="12"/>
      <name val="Times New Roman"/>
      <family val="1"/>
    </font>
    <font>
      <sz val="10"/>
      <name val="Calibri"/>
      <family val="2"/>
    </font>
    <font>
      <b/>
      <sz val="11"/>
      <color indexed="56"/>
      <name val="Times New Roman"/>
      <family val="1"/>
    </font>
    <font>
      <b/>
      <sz val="11"/>
      <color indexed="17"/>
      <name val="Times New Roman"/>
      <family val="1"/>
    </font>
    <font>
      <b/>
      <sz val="11"/>
      <color indexed="60"/>
      <name val="Times New Roman"/>
      <family val="1"/>
    </font>
    <font>
      <i/>
      <sz val="11"/>
      <color indexed="62"/>
      <name val="Times New Roman"/>
      <family val="1"/>
    </font>
    <font>
      <sz val="8"/>
      <name val="Calibri"/>
      <family val="2"/>
    </font>
    <font>
      <sz val="10"/>
      <name val="Times New Roman"/>
      <family val="1"/>
    </font>
    <font>
      <b/>
      <sz val="10"/>
      <color indexed="60"/>
      <name val="Times New Roman"/>
      <family val="1"/>
    </font>
    <font>
      <b/>
      <sz val="10"/>
      <color indexed="62"/>
      <name val="Times New Roman"/>
      <family val="1"/>
    </font>
    <font>
      <b/>
      <sz val="10"/>
      <color indexed="16"/>
      <name val="Times New Roman"/>
      <family val="1"/>
    </font>
    <font>
      <b/>
      <sz val="10"/>
      <color indexed="56"/>
      <name val="Times New Roman"/>
      <family val="1"/>
    </font>
    <font>
      <b/>
      <sz val="14"/>
      <color indexed="21"/>
      <name val="Times New Roman"/>
      <family val="1"/>
    </font>
    <font>
      <b/>
      <u/>
      <sz val="12"/>
      <name val="Times New Roman"/>
      <family val="1"/>
    </font>
    <font>
      <b/>
      <sz val="12"/>
      <color indexed="21"/>
      <name val="Times New Roman"/>
      <family val="1"/>
    </font>
    <font>
      <i/>
      <sz val="12"/>
      <name val="Times New Roman"/>
      <family val="1"/>
    </font>
    <font>
      <sz val="14"/>
      <color indexed="2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6"/>
      <color indexed="10"/>
      <name val="Times New Roman"/>
      <family val="1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2"/>
      <color indexed="60"/>
      <name val="Times New Roman"/>
      <family val="1"/>
    </font>
    <font>
      <b/>
      <sz val="12"/>
      <color indexed="12"/>
      <name val="Times New Roman"/>
      <family val="1"/>
    </font>
    <font>
      <sz val="12"/>
      <name val="Arial"/>
      <family val="2"/>
    </font>
    <font>
      <b/>
      <i/>
      <sz val="12"/>
      <name val="Times New Roman"/>
      <family val="1"/>
    </font>
    <font>
      <sz val="12"/>
      <color indexed="10"/>
      <name val="Times New Roman"/>
      <family val="1"/>
    </font>
    <font>
      <b/>
      <i/>
      <sz val="12"/>
      <color indexed="10"/>
      <name val="Times New Roman"/>
      <family val="1"/>
    </font>
    <font>
      <b/>
      <sz val="12"/>
      <color indexed="56"/>
      <name val="Times New Roman"/>
      <family val="1"/>
    </font>
    <font>
      <b/>
      <sz val="12"/>
      <color indexed="62"/>
      <name val="Times New Roman"/>
      <family val="1"/>
    </font>
    <font>
      <i/>
      <sz val="12"/>
      <color indexed="62"/>
      <name val="Times New Roman"/>
      <family val="1"/>
    </font>
    <font>
      <b/>
      <sz val="14"/>
      <color indexed="56"/>
      <name val="CG Omega"/>
      <family val="2"/>
    </font>
    <font>
      <b/>
      <sz val="16"/>
      <color indexed="56"/>
      <name val="CG Omega"/>
      <family val="2"/>
    </font>
    <font>
      <b/>
      <i/>
      <vertAlign val="superscript"/>
      <sz val="12"/>
      <color indexed="10"/>
      <name val="Times New Roman"/>
      <family val="1"/>
    </font>
    <font>
      <b/>
      <sz val="14"/>
      <color indexed="17"/>
      <name val="CG Omega"/>
      <family val="2"/>
    </font>
    <font>
      <b/>
      <sz val="16"/>
      <color indexed="17"/>
      <name val="CG Omega"/>
      <family val="2"/>
    </font>
    <font>
      <b/>
      <sz val="12"/>
      <name val="CG Omega"/>
      <family val="2"/>
    </font>
    <font>
      <b/>
      <sz val="12"/>
      <color indexed="17"/>
      <name val="Times New Roman"/>
      <family val="1"/>
    </font>
    <font>
      <b/>
      <sz val="12"/>
      <color indexed="57"/>
      <name val="CG Omega"/>
      <family val="2"/>
    </font>
    <font>
      <b/>
      <u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Calibri"/>
      <family val="2"/>
    </font>
    <font>
      <b/>
      <sz val="11"/>
      <color rgb="FFFF0000"/>
      <name val="Arial"/>
      <family val="2"/>
    </font>
    <font>
      <b/>
      <i/>
      <sz val="11"/>
      <color rgb="FFFF0000"/>
      <name val="Times New Roman"/>
      <family val="1"/>
    </font>
    <font>
      <b/>
      <sz val="14"/>
      <color rgb="FF002060"/>
      <name val="CG Omega"/>
      <family val="2"/>
    </font>
    <font>
      <b/>
      <sz val="12"/>
      <color theme="9" tint="-0.249977111117893"/>
      <name val="Times New Roman"/>
      <family val="1"/>
    </font>
    <font>
      <b/>
      <sz val="14"/>
      <color rgb="FF006699"/>
      <name val="CG Omega"/>
      <family val="2"/>
    </font>
    <font>
      <b/>
      <i/>
      <sz val="12"/>
      <color rgb="FFFF0000"/>
      <name val="Times New Roman"/>
      <family val="1"/>
    </font>
    <font>
      <b/>
      <sz val="12"/>
      <color rgb="FF008000"/>
      <name val="Times New Roman"/>
      <family val="1"/>
    </font>
    <font>
      <b/>
      <sz val="14"/>
      <color rgb="FFFF9933"/>
      <name val="CG Omega"/>
      <family val="2"/>
    </font>
    <font>
      <b/>
      <sz val="14"/>
      <color rgb="FFFF0000"/>
      <name val="CG Omega"/>
      <family val="2"/>
    </font>
    <font>
      <b/>
      <sz val="14"/>
      <color theme="3"/>
      <name val="CG Omega"/>
      <family val="2"/>
    </font>
    <font>
      <b/>
      <sz val="14"/>
      <color rgb="FF008000"/>
      <name val="CG Omega"/>
      <family val="2"/>
    </font>
    <font>
      <b/>
      <sz val="12"/>
      <color theme="3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9" tint="-0.49998474074526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56"/>
      </left>
      <right style="thin">
        <color indexed="56"/>
      </right>
      <top style="medium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medium">
        <color indexed="56"/>
      </top>
      <bottom style="medium">
        <color indexed="56"/>
      </bottom>
      <diagonal/>
    </border>
    <border>
      <left style="medium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/>
      <top style="medium">
        <color indexed="56"/>
      </top>
      <bottom style="medium">
        <color indexed="56"/>
      </bottom>
      <diagonal/>
    </border>
    <border>
      <left style="thin">
        <color indexed="56"/>
      </left>
      <right/>
      <top style="thin">
        <color indexed="56"/>
      </top>
      <bottom style="medium">
        <color indexed="56"/>
      </bottom>
      <diagonal/>
    </border>
    <border>
      <left style="medium">
        <color indexed="56"/>
      </left>
      <right style="medium">
        <color indexed="56"/>
      </right>
      <top style="medium">
        <color indexed="56"/>
      </top>
      <bottom style="medium">
        <color indexed="56"/>
      </bottom>
      <diagonal/>
    </border>
    <border>
      <left style="medium">
        <color indexed="56"/>
      </left>
      <right style="medium">
        <color indexed="56"/>
      </right>
      <top/>
      <bottom style="thin">
        <color indexed="56"/>
      </bottom>
      <diagonal/>
    </border>
    <border>
      <left style="medium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medium">
        <color indexed="56"/>
      </right>
      <top style="thin">
        <color indexed="56"/>
      </top>
      <bottom style="medium">
        <color indexed="56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/>
      <top style="thin">
        <color theme="4" tint="-0.499984740745262"/>
      </top>
      <bottom style="medium">
        <color theme="4" tint="-0.499984740745262"/>
      </bottom>
      <diagonal/>
    </border>
    <border>
      <left/>
      <right/>
      <top style="thin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hair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4" tint="-0.499984740745262"/>
      </top>
      <bottom style="hair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hair">
        <color theme="4" tint="-0.499984740745262"/>
      </top>
      <bottom style="thin">
        <color theme="4" tint="-0.499984740745262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533">
    <xf numFmtId="0" fontId="0" fillId="0" borderId="0" xfId="0"/>
    <xf numFmtId="0" fontId="2" fillId="0" borderId="0" xfId="0" applyFont="1" applyProtection="1"/>
    <xf numFmtId="0" fontId="4" fillId="0" borderId="0" xfId="1" applyFont="1" applyProtection="1"/>
    <xf numFmtId="0" fontId="6" fillId="0" borderId="0" xfId="1" applyFont="1" applyFill="1" applyBorder="1" applyAlignment="1" applyProtection="1">
      <alignment vertical="center" wrapText="1"/>
    </xf>
    <xf numFmtId="0" fontId="7" fillId="0" borderId="0" xfId="1" applyFont="1" applyProtection="1"/>
    <xf numFmtId="0" fontId="8" fillId="0" borderId="0" xfId="1" applyFont="1" applyProtection="1"/>
    <xf numFmtId="0" fontId="9" fillId="0" borderId="0" xfId="1" applyFont="1" applyProtection="1"/>
    <xf numFmtId="0" fontId="9" fillId="0" borderId="0" xfId="1" applyFont="1" applyFill="1" applyProtection="1"/>
    <xf numFmtId="0" fontId="10" fillId="0" borderId="0" xfId="1" applyFont="1" applyProtection="1"/>
    <xf numFmtId="0" fontId="10" fillId="0" borderId="0" xfId="1" applyFont="1" applyBorder="1" applyProtection="1"/>
    <xf numFmtId="0" fontId="9" fillId="0" borderId="0" xfId="1" applyFont="1" applyBorder="1" applyAlignment="1" applyProtection="1"/>
    <xf numFmtId="0" fontId="9" fillId="0" borderId="0" xfId="0" applyFont="1" applyProtection="1"/>
    <xf numFmtId="0" fontId="10" fillId="0" borderId="0" xfId="0" applyFont="1" applyFill="1" applyProtection="1"/>
    <xf numFmtId="0" fontId="10" fillId="0" borderId="0" xfId="0" applyFont="1" applyProtection="1"/>
    <xf numFmtId="0" fontId="9" fillId="0" borderId="0" xfId="0" applyFont="1" applyAlignment="1" applyProtection="1">
      <alignment vertical="center"/>
    </xf>
    <xf numFmtId="0" fontId="9" fillId="0" borderId="0" xfId="0" applyFont="1" applyFill="1" applyBorder="1" applyProtection="1"/>
    <xf numFmtId="0" fontId="12" fillId="0" borderId="0" xfId="0" quotePrefix="1" applyFont="1" applyFill="1" applyBorder="1" applyAlignment="1" applyProtection="1">
      <alignment vertical="center" wrapText="1"/>
    </xf>
    <xf numFmtId="4" fontId="14" fillId="0" borderId="0" xfId="0" applyNumberFormat="1" applyFont="1" applyFill="1" applyBorder="1" applyAlignment="1" applyProtection="1">
      <alignment vertical="center"/>
    </xf>
    <xf numFmtId="10" fontId="9" fillId="0" borderId="0" xfId="2" applyNumberFormat="1" applyFont="1" applyAlignment="1" applyProtection="1">
      <alignment horizontal="center"/>
    </xf>
    <xf numFmtId="0" fontId="9" fillId="0" borderId="0" xfId="0" applyFont="1" applyBorder="1" applyProtection="1"/>
    <xf numFmtId="0" fontId="8" fillId="0" borderId="0" xfId="1" applyFont="1" applyAlignment="1" applyProtection="1">
      <alignment wrapText="1"/>
    </xf>
    <xf numFmtId="0" fontId="19" fillId="0" borderId="0" xfId="0" applyFont="1" applyProtection="1"/>
    <xf numFmtId="0" fontId="9" fillId="0" borderId="0" xfId="0" applyFont="1" applyFill="1" applyBorder="1" applyAlignment="1" applyProtection="1">
      <alignment vertical="top"/>
      <protection locked="0"/>
    </xf>
    <xf numFmtId="4" fontId="9" fillId="0" borderId="0" xfId="0" applyNumberFormat="1" applyFont="1" applyFill="1" applyBorder="1" applyAlignment="1" applyProtection="1">
      <alignment vertical="center"/>
      <protection locked="0"/>
    </xf>
    <xf numFmtId="0" fontId="16" fillId="0" borderId="0" xfId="0" quotePrefix="1" applyFont="1" applyFill="1" applyBorder="1" applyAlignment="1" applyProtection="1">
      <alignment horizontal="center" vertical="center"/>
    </xf>
    <xf numFmtId="4" fontId="25" fillId="0" borderId="0" xfId="0" applyNumberFormat="1" applyFont="1" applyFill="1" applyBorder="1" applyAlignment="1" applyProtection="1">
      <alignment vertical="center"/>
    </xf>
    <xf numFmtId="0" fontId="4" fillId="0" borderId="0" xfId="1" applyFont="1" applyBorder="1" applyProtection="1"/>
    <xf numFmtId="0" fontId="4" fillId="0" borderId="0" xfId="1" applyFont="1" applyBorder="1" applyAlignment="1" applyProtection="1">
      <alignment horizontal="center"/>
    </xf>
    <xf numFmtId="0" fontId="0" fillId="0" borderId="0" xfId="0" applyProtection="1"/>
    <xf numFmtId="10" fontId="9" fillId="0" borderId="0" xfId="2" quotePrefix="1" applyNumberFormat="1" applyFont="1" applyFill="1" applyBorder="1" applyAlignment="1" applyProtection="1">
      <alignment horizontal="center" vertical="center"/>
    </xf>
    <xf numFmtId="0" fontId="14" fillId="0" borderId="0" xfId="0" quotePrefix="1" applyFont="1" applyFill="1" applyBorder="1" applyAlignment="1" applyProtection="1">
      <alignment vertical="center"/>
    </xf>
    <xf numFmtId="0" fontId="58" fillId="0" borderId="0" xfId="1" applyFont="1" applyProtection="1"/>
    <xf numFmtId="0" fontId="12" fillId="0" borderId="0" xfId="0" quotePrefix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10" fontId="21" fillId="0" borderId="0" xfId="2" applyNumberFormat="1" applyFont="1" applyFill="1" applyBorder="1" applyAlignment="1" applyProtection="1">
      <alignment horizontal="center" vertical="center"/>
    </xf>
    <xf numFmtId="43" fontId="22" fillId="0" borderId="0" xfId="0" applyNumberFormat="1" applyFont="1" applyFill="1" applyBorder="1" applyAlignment="1" applyProtection="1">
      <alignment horizontal="center" vertical="center" wrapText="1"/>
    </xf>
    <xf numFmtId="10" fontId="22" fillId="0" borderId="0" xfId="2" applyNumberFormat="1" applyFont="1" applyFill="1" applyBorder="1" applyAlignment="1" applyProtection="1">
      <alignment horizontal="center" vertical="center"/>
    </xf>
    <xf numFmtId="43" fontId="22" fillId="0" borderId="0" xfId="0" applyNumberFormat="1" applyFont="1" applyFill="1" applyBorder="1" applyAlignment="1" applyProtection="1">
      <alignment vertical="center"/>
    </xf>
    <xf numFmtId="43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43" fontId="21" fillId="0" borderId="0" xfId="0" applyNumberFormat="1" applyFont="1" applyFill="1" applyBorder="1" applyAlignment="1" applyProtection="1">
      <alignment horizontal="center" vertical="center" wrapText="1"/>
    </xf>
    <xf numFmtId="43" fontId="13" fillId="0" borderId="0" xfId="0" applyNumberFormat="1" applyFont="1" applyFill="1" applyBorder="1" applyAlignment="1" applyProtection="1">
      <alignment horizontal="center" vertical="center" wrapText="1"/>
    </xf>
    <xf numFmtId="10" fontId="21" fillId="0" borderId="0" xfId="2" quotePrefix="1" applyNumberFormat="1" applyFont="1" applyFill="1" applyBorder="1" applyAlignment="1" applyProtection="1">
      <alignment horizontal="center" vertical="center"/>
    </xf>
    <xf numFmtId="43" fontId="23" fillId="0" borderId="0" xfId="0" applyNumberFormat="1" applyFont="1" applyFill="1" applyBorder="1" applyAlignment="1" applyProtection="1">
      <alignment horizontal="center" vertical="center" wrapText="1"/>
    </xf>
    <xf numFmtId="10" fontId="23" fillId="0" borderId="0" xfId="2" quotePrefix="1" applyNumberFormat="1" applyFont="1" applyFill="1" applyBorder="1" applyAlignment="1" applyProtection="1">
      <alignment horizontal="center" vertical="center"/>
    </xf>
    <xf numFmtId="10" fontId="24" fillId="0" borderId="0" xfId="2" quotePrefix="1" applyNumberFormat="1" applyFont="1" applyFill="1" applyBorder="1" applyAlignment="1" applyProtection="1">
      <alignment horizontal="center" vertical="center"/>
    </xf>
    <xf numFmtId="4" fontId="24" fillId="0" borderId="0" xfId="0" applyNumberFormat="1" applyFont="1" applyFill="1" applyBorder="1" applyAlignment="1" applyProtection="1">
      <alignment vertical="center"/>
    </xf>
    <xf numFmtId="10" fontId="22" fillId="0" borderId="0" xfId="2" quotePrefix="1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Protection="1"/>
    <xf numFmtId="0" fontId="10" fillId="0" borderId="0" xfId="0" applyFont="1" applyFill="1" applyBorder="1" applyProtection="1"/>
    <xf numFmtId="4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quotePrefix="1" applyFont="1" applyFill="1" applyBorder="1" applyAlignment="1" applyProtection="1">
      <alignment horizontal="center" vertical="center"/>
    </xf>
    <xf numFmtId="4" fontId="17" fillId="0" borderId="0" xfId="0" applyNumberFormat="1" applyFont="1" applyFill="1" applyBorder="1" applyAlignment="1" applyProtection="1">
      <alignment horizontal="center" vertical="center"/>
    </xf>
    <xf numFmtId="10" fontId="17" fillId="0" borderId="0" xfId="0" applyNumberFormat="1" applyFont="1" applyFill="1" applyBorder="1" applyAlignment="1" applyProtection="1">
      <alignment horizontal="center" vertical="center"/>
    </xf>
    <xf numFmtId="43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21" fillId="0" borderId="0" xfId="0" applyFont="1" applyProtection="1"/>
    <xf numFmtId="0" fontId="27" fillId="0" borderId="0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1" fillId="0" borderId="0" xfId="0" applyFont="1" applyProtection="1"/>
    <xf numFmtId="0" fontId="9" fillId="0" borderId="0" xfId="1" applyFont="1" applyFill="1" applyBorder="1" applyProtection="1">
      <protection locked="0"/>
    </xf>
    <xf numFmtId="0" fontId="31" fillId="0" borderId="1" xfId="0" quotePrefix="1" applyFont="1" applyFill="1" applyBorder="1" applyAlignment="1" applyProtection="1">
      <alignment horizontal="center" vertical="center" wrapText="1"/>
    </xf>
    <xf numFmtId="0" fontId="36" fillId="0" borderId="0" xfId="0" applyFont="1" applyProtection="1"/>
    <xf numFmtId="0" fontId="29" fillId="0" borderId="2" xfId="0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/>
    </xf>
    <xf numFmtId="0" fontId="29" fillId="0" borderId="4" xfId="0" applyFont="1" applyFill="1" applyBorder="1" applyAlignment="1" applyProtection="1">
      <alignment horizontal="center" vertical="center"/>
    </xf>
    <xf numFmtId="43" fontId="10" fillId="0" borderId="2" xfId="0" applyNumberFormat="1" applyFont="1" applyBorder="1" applyProtection="1"/>
    <xf numFmtId="0" fontId="29" fillId="0" borderId="5" xfId="0" applyFont="1" applyFill="1" applyBorder="1" applyAlignment="1" applyProtection="1">
      <alignment horizontal="center" vertical="center"/>
    </xf>
    <xf numFmtId="0" fontId="29" fillId="2" borderId="6" xfId="0" applyFont="1" applyFill="1" applyBorder="1" applyAlignment="1" applyProtection="1">
      <alignment horizontal="center" vertical="center"/>
    </xf>
    <xf numFmtId="43" fontId="10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/>
    <xf numFmtId="0" fontId="10" fillId="0" borderId="0" xfId="0" applyFont="1" applyAlignment="1" applyProtection="1">
      <alignment vertical="center"/>
    </xf>
    <xf numFmtId="10" fontId="10" fillId="0" borderId="0" xfId="2" applyNumberFormat="1" applyFont="1" applyAlignment="1" applyProtection="1">
      <alignment horizontal="center"/>
    </xf>
    <xf numFmtId="4" fontId="10" fillId="0" borderId="0" xfId="0" applyNumberFormat="1" applyFont="1" applyFill="1" applyBorder="1" applyAlignment="1" applyProtection="1">
      <alignment vertical="center"/>
      <protection locked="0"/>
    </xf>
    <xf numFmtId="4" fontId="37" fillId="0" borderId="0" xfId="0" applyNumberFormat="1" applyFont="1" applyFill="1" applyBorder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0" fillId="0" borderId="0" xfId="1" applyFont="1" applyFill="1" applyProtection="1"/>
    <xf numFmtId="0" fontId="10" fillId="0" borderId="0" xfId="1" applyFont="1" applyFill="1" applyAlignment="1" applyProtection="1">
      <alignment horizontal="center"/>
    </xf>
    <xf numFmtId="0" fontId="38" fillId="0" borderId="0" xfId="1" applyFont="1" applyBorder="1" applyProtection="1"/>
    <xf numFmtId="0" fontId="38" fillId="0" borderId="0" xfId="1" applyFont="1" applyBorder="1" applyAlignment="1" applyProtection="1">
      <alignment horizontal="center"/>
    </xf>
    <xf numFmtId="0" fontId="39" fillId="0" borderId="0" xfId="1" applyFont="1" applyAlignment="1" applyProtection="1"/>
    <xf numFmtId="0" fontId="29" fillId="0" borderId="0" xfId="1" applyFont="1" applyBorder="1" applyAlignment="1" applyProtection="1"/>
    <xf numFmtId="0" fontId="59" fillId="0" borderId="0" xfId="1" applyFont="1" applyProtection="1"/>
    <xf numFmtId="0" fontId="59" fillId="0" borderId="0" xfId="1" quotePrefix="1" applyFont="1" applyProtection="1"/>
    <xf numFmtId="0" fontId="9" fillId="0" borderId="0" xfId="1" applyFont="1" applyFill="1" applyAlignment="1" applyProtection="1"/>
    <xf numFmtId="0" fontId="5" fillId="0" borderId="7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4" fillId="0" borderId="7" xfId="1" applyFont="1" applyBorder="1" applyProtection="1"/>
    <xf numFmtId="0" fontId="10" fillId="0" borderId="0" xfId="1" applyFont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Alignment="1" applyProtection="1">
      <alignment horizontal="right"/>
    </xf>
    <xf numFmtId="0" fontId="10" fillId="0" borderId="0" xfId="1" applyFont="1" applyFill="1" applyAlignment="1" applyProtection="1"/>
    <xf numFmtId="0" fontId="40" fillId="0" borderId="0" xfId="1" applyFont="1" applyAlignment="1" applyProtection="1">
      <alignment horizontal="left" vertical="center" indent="2"/>
    </xf>
    <xf numFmtId="0" fontId="10" fillId="0" borderId="0" xfId="1" applyFont="1" applyFill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center" vertical="center"/>
    </xf>
    <xf numFmtId="43" fontId="36" fillId="0" borderId="0" xfId="0" applyNumberFormat="1" applyFont="1" applyFill="1" applyBorder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36" fillId="0" borderId="0" xfId="0" applyFont="1" applyFill="1" applyBorder="1" applyAlignment="1" applyProtection="1">
      <alignment vertical="center" wrapText="1"/>
    </xf>
    <xf numFmtId="0" fontId="31" fillId="0" borderId="0" xfId="0" applyFont="1" applyAlignment="1" applyProtection="1">
      <alignment horizontal="right" vertical="center"/>
    </xf>
    <xf numFmtId="0" fontId="31" fillId="0" borderId="0" xfId="0" applyFont="1" applyAlignment="1" applyProtection="1"/>
    <xf numFmtId="0" fontId="10" fillId="0" borderId="0" xfId="0" applyFont="1" applyFill="1" applyAlignment="1" applyProtection="1">
      <alignment vertical="center"/>
      <protection locked="0"/>
    </xf>
    <xf numFmtId="0" fontId="10" fillId="0" borderId="0" xfId="0" applyFont="1" applyAlignment="1" applyProtection="1">
      <alignment horizontal="right" vertical="center" indent="1"/>
    </xf>
    <xf numFmtId="14" fontId="10" fillId="0" borderId="0" xfId="0" applyNumberFormat="1" applyFont="1" applyFill="1" applyAlignment="1" applyProtection="1">
      <alignment vertical="center"/>
      <protection locked="0"/>
    </xf>
    <xf numFmtId="0" fontId="60" fillId="0" borderId="0" xfId="1" applyFont="1" applyAlignment="1" applyProtection="1">
      <alignment wrapText="1"/>
    </xf>
    <xf numFmtId="0" fontId="7" fillId="0" borderId="0" xfId="1" applyFont="1" applyBorder="1" applyProtection="1"/>
    <xf numFmtId="0" fontId="9" fillId="0" borderId="8" xfId="1" applyFont="1" applyBorder="1" applyAlignment="1" applyProtection="1">
      <alignment horizontal="center"/>
    </xf>
    <xf numFmtId="0" fontId="11" fillId="0" borderId="0" xfId="1" applyFont="1" applyBorder="1" applyAlignment="1" applyProtection="1"/>
    <xf numFmtId="0" fontId="10" fillId="0" borderId="8" xfId="1" applyFont="1" applyBorder="1" applyAlignment="1" applyProtection="1">
      <alignment horizontal="center"/>
    </xf>
    <xf numFmtId="0" fontId="10" fillId="0" borderId="0" xfId="1" applyFont="1" applyBorder="1" applyAlignment="1" applyProtection="1"/>
    <xf numFmtId="0" fontId="10" fillId="0" borderId="0" xfId="1" applyFont="1" applyFill="1" applyBorder="1" applyProtection="1">
      <protection locked="0"/>
    </xf>
    <xf numFmtId="0" fontId="19" fillId="0" borderId="0" xfId="0" applyFont="1" applyAlignment="1" applyProtection="1"/>
    <xf numFmtId="0" fontId="10" fillId="0" borderId="8" xfId="1" applyFont="1" applyBorder="1" applyAlignment="1" applyProtection="1">
      <alignment horizontal="center" vertical="center"/>
    </xf>
    <xf numFmtId="0" fontId="10" fillId="0" borderId="3" xfId="1" applyFont="1" applyBorder="1" applyAlignment="1" applyProtection="1">
      <alignment horizontal="center" vertical="center"/>
    </xf>
    <xf numFmtId="0" fontId="62" fillId="0" borderId="0" xfId="1" applyFont="1" applyAlignment="1" applyProtection="1">
      <alignment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left" vertical="center"/>
    </xf>
    <xf numFmtId="0" fontId="10" fillId="0" borderId="3" xfId="1" applyFont="1" applyBorder="1" applyAlignment="1" applyProtection="1">
      <alignment vertical="center"/>
    </xf>
    <xf numFmtId="0" fontId="10" fillId="3" borderId="3" xfId="1" applyFont="1" applyFill="1" applyBorder="1" applyAlignment="1" applyProtection="1">
      <alignment horizontal="center" vertical="center"/>
    </xf>
    <xf numFmtId="0" fontId="31" fillId="2" borderId="3" xfId="1" applyFont="1" applyFill="1" applyBorder="1" applyAlignment="1" applyProtection="1">
      <alignment horizontal="center" wrapText="1"/>
    </xf>
    <xf numFmtId="0" fontId="63" fillId="0" borderId="0" xfId="1" applyFont="1" applyAlignment="1" applyProtection="1"/>
    <xf numFmtId="0" fontId="10" fillId="0" borderId="0" xfId="1" applyFont="1" applyAlignment="1" applyProtection="1">
      <alignment horizontal="center"/>
    </xf>
    <xf numFmtId="164" fontId="31" fillId="2" borderId="8" xfId="1" applyNumberFormat="1" applyFont="1" applyFill="1" applyBorder="1" applyAlignment="1" applyProtection="1">
      <alignment horizontal="center"/>
    </xf>
    <xf numFmtId="164" fontId="31" fillId="2" borderId="6" xfId="1" applyNumberFormat="1" applyFont="1" applyFill="1" applyBorder="1" applyAlignment="1" applyProtection="1">
      <alignment horizontal="center"/>
    </xf>
    <xf numFmtId="164" fontId="31" fillId="2" borderId="10" xfId="1" applyNumberFormat="1" applyFont="1" applyFill="1" applyBorder="1" applyAlignment="1" applyProtection="1">
      <alignment horizontal="center"/>
    </xf>
    <xf numFmtId="20" fontId="10" fillId="0" borderId="0" xfId="1" applyNumberFormat="1" applyFont="1" applyFill="1" applyAlignment="1" applyProtection="1">
      <alignment horizontal="center"/>
      <protection locked="0"/>
    </xf>
    <xf numFmtId="164" fontId="31" fillId="0" borderId="0" xfId="1" applyNumberFormat="1" applyFont="1" applyFill="1" applyBorder="1" applyAlignment="1" applyProtection="1">
      <alignment horizontal="center"/>
    </xf>
    <xf numFmtId="0" fontId="31" fillId="0" borderId="0" xfId="0" applyFont="1" applyFill="1" applyBorder="1" applyAlignment="1" applyProtection="1">
      <alignment horizontal="center" vertical="center" wrapText="1"/>
    </xf>
    <xf numFmtId="0" fontId="36" fillId="0" borderId="0" xfId="0" applyFont="1" applyBorder="1" applyProtection="1"/>
    <xf numFmtId="43" fontId="43" fillId="0" borderId="3" xfId="0" applyNumberFormat="1" applyFont="1" applyFill="1" applyBorder="1" applyAlignment="1" applyProtection="1">
      <alignment horizontal="center" vertical="center" wrapText="1"/>
    </xf>
    <xf numFmtId="10" fontId="43" fillId="3" borderId="3" xfId="2" quotePrefix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/>
    <xf numFmtId="10" fontId="10" fillId="0" borderId="11" xfId="2" quotePrefix="1" applyNumberFormat="1" applyFont="1" applyFill="1" applyBorder="1" applyAlignment="1" applyProtection="1">
      <alignment horizontal="center" vertical="center"/>
    </xf>
    <xf numFmtId="10" fontId="10" fillId="0" borderId="4" xfId="2" quotePrefix="1" applyNumberFormat="1" applyFont="1" applyFill="1" applyBorder="1" applyAlignment="1" applyProtection="1">
      <alignment horizontal="center" vertical="center"/>
    </xf>
    <xf numFmtId="10" fontId="10" fillId="0" borderId="5" xfId="2" quotePrefix="1" applyNumberFormat="1" applyFont="1" applyFill="1" applyBorder="1" applyAlignment="1" applyProtection="1">
      <alignment horizontal="center" vertical="center"/>
    </xf>
    <xf numFmtId="10" fontId="10" fillId="2" borderId="3" xfId="2" quotePrefix="1" applyNumberFormat="1" applyFont="1" applyFill="1" applyBorder="1" applyAlignment="1" applyProtection="1">
      <alignment horizontal="center" vertical="center"/>
    </xf>
    <xf numFmtId="0" fontId="29" fillId="0" borderId="11" xfId="0" applyFont="1" applyFill="1" applyBorder="1" applyAlignment="1" applyProtection="1">
      <alignment horizontal="center" vertical="center"/>
    </xf>
    <xf numFmtId="4" fontId="42" fillId="0" borderId="8" xfId="0" applyNumberFormat="1" applyFont="1" applyFill="1" applyBorder="1" applyAlignment="1" applyProtection="1">
      <alignment vertical="center"/>
    </xf>
    <xf numFmtId="0" fontId="44" fillId="0" borderId="0" xfId="0" applyFont="1" applyAlignment="1" applyProtection="1"/>
    <xf numFmtId="0" fontId="10" fillId="0" borderId="0" xfId="1" applyFont="1" applyAlignment="1" applyProtection="1">
      <alignment horizontal="left"/>
    </xf>
    <xf numFmtId="0" fontId="63" fillId="0" borderId="0" xfId="1" applyFont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/>
    <xf numFmtId="0" fontId="10" fillId="0" borderId="0" xfId="1" applyFont="1" applyFill="1" applyAlignment="1" applyProtection="1"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31" fillId="0" borderId="0" xfId="0" applyFont="1" applyFill="1" applyAlignment="1" applyProtection="1"/>
    <xf numFmtId="0" fontId="10" fillId="0" borderId="0" xfId="0" applyFont="1" applyFill="1" applyAlignment="1" applyProtection="1"/>
    <xf numFmtId="0" fontId="10" fillId="0" borderId="3" xfId="1" applyFont="1" applyFill="1" applyBorder="1" applyAlignment="1" applyProtection="1">
      <alignment horizontal="center" vertical="center"/>
    </xf>
    <xf numFmtId="0" fontId="50" fillId="0" borderId="0" xfId="1" applyFont="1" applyBorder="1" applyAlignment="1" applyProtection="1"/>
    <xf numFmtId="0" fontId="2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center"/>
    </xf>
    <xf numFmtId="4" fontId="10" fillId="0" borderId="0" xfId="0" applyNumberFormat="1" applyFont="1" applyFill="1" applyBorder="1" applyAlignment="1" applyProtection="1">
      <alignment horizontal="center" vertical="center"/>
    </xf>
    <xf numFmtId="10" fontId="10" fillId="0" borderId="0" xfId="2" quotePrefix="1" applyNumberFormat="1" applyFont="1" applyFill="1" applyBorder="1" applyAlignment="1" applyProtection="1">
      <alignment horizontal="center" vertical="center"/>
    </xf>
    <xf numFmtId="4" fontId="64" fillId="0" borderId="3" xfId="0" applyNumberFormat="1" applyFont="1" applyFill="1" applyBorder="1" applyAlignment="1" applyProtection="1">
      <alignment horizontal="center" vertical="center"/>
    </xf>
    <xf numFmtId="0" fontId="37" fillId="0" borderId="1" xfId="0" quotePrefix="1" applyFont="1" applyFill="1" applyBorder="1" applyAlignment="1" applyProtection="1">
      <alignment vertical="center"/>
    </xf>
    <xf numFmtId="0" fontId="52" fillId="0" borderId="0" xfId="1" applyFont="1" applyFill="1" applyBorder="1" applyAlignment="1" applyProtection="1">
      <alignment horizontal="center"/>
    </xf>
    <xf numFmtId="0" fontId="36" fillId="0" borderId="0" xfId="0" applyFont="1" applyFill="1" applyBorder="1" applyProtection="1"/>
    <xf numFmtId="4" fontId="51" fillId="0" borderId="3" xfId="0" applyNumberFormat="1" applyFont="1" applyFill="1" applyBorder="1" applyAlignment="1" applyProtection="1">
      <alignment horizontal="center" vertical="center" wrapText="1"/>
    </xf>
    <xf numFmtId="0" fontId="31" fillId="0" borderId="1" xfId="0" quotePrefix="1" applyFont="1" applyFill="1" applyBorder="1" applyAlignment="1" applyProtection="1">
      <alignment vertical="center" wrapText="1"/>
    </xf>
    <xf numFmtId="0" fontId="10" fillId="0" borderId="1" xfId="0" applyFont="1" applyFill="1" applyBorder="1" applyProtection="1"/>
    <xf numFmtId="0" fontId="38" fillId="0" borderId="0" xfId="1" applyFont="1" applyProtection="1"/>
    <xf numFmtId="0" fontId="38" fillId="0" borderId="0" xfId="1" applyFont="1" applyAlignment="1" applyProtection="1">
      <alignment wrapText="1"/>
    </xf>
    <xf numFmtId="0" fontId="10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center" vertical="center"/>
    </xf>
    <xf numFmtId="0" fontId="31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 wrapText="1"/>
    </xf>
    <xf numFmtId="0" fontId="10" fillId="0" borderId="16" xfId="0" applyFont="1" applyBorder="1" applyAlignment="1" applyProtection="1">
      <alignment horizontal="left" vertical="center" indent="1"/>
    </xf>
    <xf numFmtId="0" fontId="10" fillId="0" borderId="18" xfId="0" applyFont="1" applyBorder="1" applyAlignment="1" applyProtection="1">
      <alignment horizontal="left" vertical="center" indent="1"/>
    </xf>
    <xf numFmtId="20" fontId="10" fillId="0" borderId="0" xfId="0" applyNumberFormat="1" applyFont="1" applyBorder="1" applyAlignment="1" applyProtection="1">
      <alignment vertical="center"/>
    </xf>
    <xf numFmtId="0" fontId="31" fillId="0" borderId="19" xfId="0" applyFont="1" applyBorder="1" applyAlignment="1" applyProtection="1">
      <alignment horizontal="right" vertical="center"/>
    </xf>
    <xf numFmtId="165" fontId="31" fillId="0" borderId="20" xfId="0" applyNumberFormat="1" applyFont="1" applyFill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right" vertical="center" indent="1"/>
    </xf>
    <xf numFmtId="165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/>
    </xf>
    <xf numFmtId="0" fontId="39" fillId="0" borderId="0" xfId="0" applyFont="1" applyAlignment="1" applyProtection="1">
      <alignment wrapText="1"/>
    </xf>
    <xf numFmtId="0" fontId="10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2" fillId="0" borderId="0" xfId="0" applyFont="1" applyBorder="1" applyAlignment="1" applyProtection="1"/>
    <xf numFmtId="0" fontId="10" fillId="0" borderId="0" xfId="0" applyFont="1" applyBorder="1" applyAlignment="1" applyProtection="1">
      <alignment horizontal="center"/>
    </xf>
    <xf numFmtId="10" fontId="10" fillId="0" borderId="2" xfId="2" quotePrefix="1" applyNumberFormat="1" applyFont="1" applyFill="1" applyBorder="1" applyAlignment="1" applyProtection="1">
      <alignment horizontal="center" vertical="center"/>
    </xf>
    <xf numFmtId="0" fontId="63" fillId="0" borderId="0" xfId="1" applyFont="1" applyAlignment="1" applyProtection="1">
      <alignment horizontal="center" vertical="top"/>
    </xf>
    <xf numFmtId="43" fontId="10" fillId="0" borderId="0" xfId="0" applyNumberFormat="1" applyFont="1" applyFill="1" applyBorder="1" applyProtection="1"/>
    <xf numFmtId="0" fontId="63" fillId="0" borderId="0" xfId="1" quotePrefix="1" applyFont="1" applyAlignment="1" applyProtection="1">
      <alignment horizontal="center" vertical="center" wrapText="1"/>
    </xf>
    <xf numFmtId="0" fontId="31" fillId="0" borderId="0" xfId="0" applyFont="1" applyFill="1" applyAlignment="1" applyProtection="1">
      <alignment horizontal="right" vertical="center"/>
    </xf>
    <xf numFmtId="0" fontId="9" fillId="0" borderId="0" xfId="0" applyFont="1" applyFill="1" applyProtection="1"/>
    <xf numFmtId="0" fontId="63" fillId="0" borderId="0" xfId="0" applyFont="1" applyFill="1" applyBorder="1" applyAlignment="1" applyProtection="1">
      <alignment vertical="top"/>
    </xf>
    <xf numFmtId="0" fontId="9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center" vertical="center"/>
    </xf>
    <xf numFmtId="165" fontId="31" fillId="0" borderId="22" xfId="0" applyNumberFormat="1" applyFont="1" applyFill="1" applyBorder="1" applyAlignment="1" applyProtection="1">
      <alignment horizontal="center" vertical="center"/>
    </xf>
    <xf numFmtId="0" fontId="31" fillId="0" borderId="23" xfId="0" applyFont="1" applyBorder="1" applyAlignment="1" applyProtection="1">
      <alignment horizontal="center" vertical="center"/>
    </xf>
    <xf numFmtId="165" fontId="31" fillId="0" borderId="24" xfId="0" applyNumberFormat="1" applyFont="1" applyFill="1" applyBorder="1" applyAlignment="1" applyProtection="1">
      <alignment horizontal="center" vertical="center"/>
    </xf>
    <xf numFmtId="165" fontId="31" fillId="0" borderId="25" xfId="0" applyNumberFormat="1" applyFont="1" applyFill="1" applyBorder="1" applyAlignment="1" applyProtection="1">
      <alignment horizontal="center" vertical="center"/>
    </xf>
    <xf numFmtId="165" fontId="31" fillId="0" borderId="26" xfId="0" applyNumberFormat="1" applyFont="1" applyFill="1" applyBorder="1" applyAlignment="1" applyProtection="1">
      <alignment horizontal="center" vertical="center"/>
    </xf>
    <xf numFmtId="10" fontId="2" fillId="0" borderId="0" xfId="0" applyNumberFormat="1" applyFont="1"/>
    <xf numFmtId="43" fontId="10" fillId="0" borderId="4" xfId="0" applyNumberFormat="1" applyFont="1" applyBorder="1" applyProtection="1"/>
    <xf numFmtId="43" fontId="10" fillId="0" borderId="5" xfId="0" applyNumberFormat="1" applyFont="1" applyBorder="1" applyProtection="1"/>
    <xf numFmtId="0" fontId="9" fillId="0" borderId="0" xfId="1" applyFont="1" applyAlignment="1" applyProtection="1">
      <alignment vertical="center"/>
    </xf>
    <xf numFmtId="0" fontId="64" fillId="0" borderId="3" xfId="0" applyFont="1" applyFill="1" applyBorder="1" applyAlignment="1" applyProtection="1">
      <alignment horizontal="center" vertical="center" wrapText="1"/>
    </xf>
    <xf numFmtId="0" fontId="18" fillId="0" borderId="27" xfId="0" applyFont="1" applyBorder="1" applyProtection="1"/>
    <xf numFmtId="0" fontId="12" fillId="0" borderId="7" xfId="0" applyFont="1" applyFill="1" applyBorder="1" applyAlignment="1" applyProtection="1">
      <alignment horizontal="center" vertical="center" wrapText="1"/>
    </xf>
    <xf numFmtId="0" fontId="15" fillId="0" borderId="28" xfId="0" applyFont="1" applyBorder="1" applyAlignment="1" applyProtection="1"/>
    <xf numFmtId="0" fontId="9" fillId="0" borderId="3" xfId="0" applyFont="1" applyBorder="1" applyAlignment="1" applyProtection="1">
      <alignment horizontal="center"/>
    </xf>
    <xf numFmtId="4" fontId="9" fillId="0" borderId="2" xfId="0" applyNumberFormat="1" applyFont="1" applyFill="1" applyBorder="1" applyAlignment="1" applyProtection="1">
      <alignment horizontal="center" vertical="center"/>
    </xf>
    <xf numFmtId="4" fontId="9" fillId="0" borderId="4" xfId="0" applyNumberFormat="1" applyFont="1" applyFill="1" applyBorder="1" applyAlignment="1" applyProtection="1">
      <alignment horizontal="center" vertical="center"/>
    </xf>
    <xf numFmtId="4" fontId="9" fillId="0" borderId="5" xfId="0" applyNumberFormat="1" applyFont="1" applyFill="1" applyBorder="1" applyAlignment="1" applyProtection="1">
      <alignment horizontal="center" vertical="center"/>
    </xf>
    <xf numFmtId="10" fontId="9" fillId="0" borderId="5" xfId="2" quotePrefix="1" applyNumberFormat="1" applyFont="1" applyFill="1" applyBorder="1" applyAlignment="1" applyProtection="1">
      <alignment horizontal="center" vertical="center"/>
    </xf>
    <xf numFmtId="10" fontId="9" fillId="0" borderId="2" xfId="2" quotePrefix="1" applyNumberFormat="1" applyFont="1" applyFill="1" applyBorder="1" applyAlignment="1" applyProtection="1">
      <alignment horizontal="center" vertical="center"/>
    </xf>
    <xf numFmtId="10" fontId="9" fillId="0" borderId="4" xfId="2" quotePrefix="1" applyNumberFormat="1" applyFont="1" applyFill="1" applyBorder="1" applyAlignment="1" applyProtection="1">
      <alignment horizontal="center" vertical="center"/>
    </xf>
    <xf numFmtId="43" fontId="31" fillId="0" borderId="3" xfId="0" applyNumberFormat="1" applyFont="1" applyBorder="1" applyProtection="1"/>
    <xf numFmtId="10" fontId="31" fillId="0" borderId="3" xfId="2" quotePrefix="1" applyNumberFormat="1" applyFont="1" applyFill="1" applyBorder="1" applyAlignment="1" applyProtection="1">
      <alignment horizontal="center" vertical="center"/>
    </xf>
    <xf numFmtId="43" fontId="31" fillId="0" borderId="3" xfId="0" applyNumberFormat="1" applyFont="1" applyBorder="1" applyAlignment="1" applyProtection="1">
      <alignment vertical="center"/>
    </xf>
    <xf numFmtId="10" fontId="31" fillId="0" borderId="3" xfId="2" applyNumberFormat="1" applyFont="1" applyBorder="1" applyAlignment="1" applyProtection="1">
      <alignment horizontal="center"/>
    </xf>
    <xf numFmtId="43" fontId="31" fillId="0" borderId="3" xfId="0" applyNumberFormat="1" applyFont="1" applyFill="1" applyBorder="1" applyAlignment="1" applyProtection="1">
      <alignment vertical="center"/>
    </xf>
    <xf numFmtId="0" fontId="29" fillId="0" borderId="12" xfId="0" applyFont="1" applyFill="1" applyBorder="1" applyAlignment="1" applyProtection="1">
      <alignment horizontal="center" vertical="center"/>
    </xf>
    <xf numFmtId="0" fontId="29" fillId="2" borderId="3" xfId="0" applyFont="1" applyFill="1" applyBorder="1" applyAlignment="1" applyProtection="1">
      <alignment horizontal="center" vertical="center"/>
    </xf>
    <xf numFmtId="4" fontId="12" fillId="0" borderId="3" xfId="0" applyNumberFormat="1" applyFont="1" applyFill="1" applyBorder="1" applyAlignment="1" applyProtection="1">
      <alignment horizontal="center"/>
    </xf>
    <xf numFmtId="10" fontId="12" fillId="0" borderId="3" xfId="0" applyNumberFormat="1" applyFont="1" applyFill="1" applyBorder="1" applyAlignment="1" applyProtection="1">
      <alignment horizontal="center" vertical="center"/>
    </xf>
    <xf numFmtId="10" fontId="12" fillId="0" borderId="10" xfId="0" applyNumberFormat="1" applyFont="1" applyFill="1" applyBorder="1" applyAlignment="1" applyProtection="1">
      <alignment horizontal="center" vertical="center"/>
    </xf>
    <xf numFmtId="0" fontId="31" fillId="0" borderId="3" xfId="0" applyFont="1" applyBorder="1" applyAlignment="1" applyProtection="1">
      <alignment horizontal="center" vertical="center"/>
    </xf>
    <xf numFmtId="43" fontId="31" fillId="0" borderId="0" xfId="0" applyNumberFormat="1" applyFont="1" applyBorder="1" applyProtection="1"/>
    <xf numFmtId="10" fontId="31" fillId="0" borderId="0" xfId="2" quotePrefix="1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43" fontId="10" fillId="0" borderId="2" xfId="0" applyNumberFormat="1" applyFont="1" applyBorder="1" applyAlignment="1" applyProtection="1">
      <alignment vertical="center"/>
    </xf>
    <xf numFmtId="43" fontId="10" fillId="0" borderId="4" xfId="0" applyNumberFormat="1" applyFont="1" applyBorder="1" applyAlignment="1" applyProtection="1">
      <alignment vertical="center"/>
    </xf>
    <xf numFmtId="43" fontId="10" fillId="0" borderId="5" xfId="0" applyNumberFormat="1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31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wrapText="1"/>
    </xf>
    <xf numFmtId="0" fontId="21" fillId="0" borderId="0" xfId="0" applyFont="1" applyFill="1" applyBorder="1" applyProtection="1"/>
    <xf numFmtId="0" fontId="2" fillId="0" borderId="0" xfId="0" applyFont="1" applyFill="1" applyProtection="1"/>
    <xf numFmtId="0" fontId="10" fillId="5" borderId="3" xfId="0" applyFont="1" applyFill="1" applyBorder="1" applyAlignment="1" applyProtection="1">
      <alignment horizontal="center" vertical="center" wrapText="1"/>
    </xf>
    <xf numFmtId="0" fontId="36" fillId="0" borderId="27" xfId="0" applyFont="1" applyBorder="1" applyProtection="1"/>
    <xf numFmtId="2" fontId="9" fillId="0" borderId="0" xfId="0" applyNumberFormat="1" applyFont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31" fillId="0" borderId="13" xfId="0" quotePrefix="1" applyFont="1" applyFill="1" applyBorder="1" applyAlignment="1" applyProtection="1">
      <alignment horizontal="center" vertical="center" wrapText="1"/>
    </xf>
    <xf numFmtId="0" fontId="65" fillId="0" borderId="0" xfId="1" applyFont="1" applyFill="1" applyAlignment="1" applyProtection="1">
      <alignment horizontal="center" wrapText="1"/>
    </xf>
    <xf numFmtId="0" fontId="5" fillId="0" borderId="7" xfId="1" applyFont="1" applyBorder="1" applyAlignment="1" applyProtection="1">
      <alignment horizontal="center" vertical="center"/>
    </xf>
    <xf numFmtId="0" fontId="66" fillId="0" borderId="0" xfId="1" applyFont="1" applyAlignment="1" applyProtection="1">
      <alignment wrapText="1"/>
    </xf>
    <xf numFmtId="0" fontId="21" fillId="6" borderId="29" xfId="0" applyFont="1" applyFill="1" applyBorder="1" applyProtection="1"/>
    <xf numFmtId="0" fontId="21" fillId="6" borderId="0" xfId="0" applyFont="1" applyFill="1" applyBorder="1" applyProtection="1"/>
    <xf numFmtId="1" fontId="32" fillId="6" borderId="7" xfId="0" applyNumberFormat="1" applyFont="1" applyFill="1" applyBorder="1" applyAlignment="1" applyProtection="1">
      <alignment horizontal="left"/>
    </xf>
    <xf numFmtId="0" fontId="21" fillId="6" borderId="7" xfId="0" applyFont="1" applyFill="1" applyBorder="1" applyProtection="1"/>
    <xf numFmtId="0" fontId="21" fillId="6" borderId="28" xfId="0" applyFont="1" applyFill="1" applyBorder="1" applyProtection="1"/>
    <xf numFmtId="0" fontId="10" fillId="0" borderId="0" xfId="1" applyFont="1" applyAlignment="1" applyProtection="1">
      <alignment vertical="center"/>
      <protection locked="0"/>
    </xf>
    <xf numFmtId="0" fontId="40" fillId="0" borderId="0" xfId="1" applyFont="1" applyAlignment="1" applyProtection="1">
      <alignment horizontal="left" vertical="center" indent="2"/>
      <protection locked="0"/>
    </xf>
    <xf numFmtId="0" fontId="10" fillId="0" borderId="0" xfId="0" applyFont="1" applyFill="1" applyAlignment="1" applyProtection="1">
      <alignment vertical="center"/>
    </xf>
    <xf numFmtId="0" fontId="65" fillId="0" borderId="0" xfId="1" applyFont="1" applyFill="1" applyAlignment="1" applyProtection="1">
      <alignment wrapText="1"/>
    </xf>
    <xf numFmtId="43" fontId="10" fillId="2" borderId="13" xfId="0" applyNumberFormat="1" applyFont="1" applyFill="1" applyBorder="1" applyAlignment="1" applyProtection="1">
      <alignment horizontal="center" vertical="center" wrapText="1"/>
    </xf>
    <xf numFmtId="0" fontId="31" fillId="0" borderId="0" xfId="0" quotePrefix="1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10" fontId="61" fillId="0" borderId="6" xfId="2" applyNumberFormat="1" applyFont="1" applyFill="1" applyBorder="1" applyAlignment="1" applyProtection="1">
      <alignment horizontal="center" vertical="center"/>
    </xf>
    <xf numFmtId="0" fontId="10" fillId="0" borderId="27" xfId="0" applyFont="1" applyBorder="1" applyProtection="1"/>
    <xf numFmtId="0" fontId="2" fillId="0" borderId="27" xfId="0" applyFont="1" applyBorder="1" applyAlignment="1"/>
    <xf numFmtId="43" fontId="31" fillId="0" borderId="1" xfId="0" applyNumberFormat="1" applyFont="1" applyFill="1" applyBorder="1" applyAlignment="1" applyProtection="1">
      <alignment horizontal="center" vertical="center" wrapText="1"/>
    </xf>
    <xf numFmtId="10" fontId="61" fillId="0" borderId="1" xfId="2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0" fontId="31" fillId="0" borderId="3" xfId="0" quotePrefix="1" applyFont="1" applyFill="1" applyBorder="1" applyAlignment="1" applyProtection="1">
      <alignment horizontal="center" vertical="center" wrapText="1"/>
    </xf>
    <xf numFmtId="0" fontId="31" fillId="0" borderId="0" xfId="0" applyFont="1" applyFill="1" applyAlignment="1" applyProtection="1">
      <alignment horizontal="center"/>
    </xf>
    <xf numFmtId="0" fontId="61" fillId="0" borderId="1" xfId="0" applyFont="1" applyFill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/>
    </xf>
    <xf numFmtId="43" fontId="6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horizontal="center" vertical="center" wrapText="1"/>
    </xf>
    <xf numFmtId="0" fontId="31" fillId="0" borderId="0" xfId="0" applyFont="1" applyBorder="1" applyAlignment="1" applyProtection="1">
      <alignment horizontal="center" vertical="center"/>
    </xf>
    <xf numFmtId="10" fontId="31" fillId="0" borderId="0" xfId="2" applyNumberFormat="1" applyFont="1" applyBorder="1" applyAlignment="1" applyProtection="1">
      <alignment horizontal="center"/>
    </xf>
    <xf numFmtId="0" fontId="10" fillId="0" borderId="0" xfId="1" applyFont="1" applyFill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/>
      <protection locked="0"/>
    </xf>
    <xf numFmtId="0" fontId="6" fillId="0" borderId="29" xfId="1" applyFont="1" applyFill="1" applyBorder="1" applyAlignment="1" applyProtection="1">
      <alignment vertical="center" wrapText="1"/>
    </xf>
    <xf numFmtId="0" fontId="2" fillId="0" borderId="0" xfId="0" applyFont="1" applyAlignment="1" applyProtection="1"/>
    <xf numFmtId="0" fontId="2" fillId="0" borderId="0" xfId="0" applyFont="1" applyBorder="1" applyProtection="1"/>
    <xf numFmtId="10" fontId="2" fillId="0" borderId="0" xfId="0" applyNumberFormat="1" applyFont="1" applyProtection="1"/>
    <xf numFmtId="4" fontId="10" fillId="0" borderId="0" xfId="0" applyNumberFormat="1" applyFont="1" applyFill="1" applyBorder="1" applyAlignment="1" applyProtection="1">
      <alignment vertical="center"/>
    </xf>
    <xf numFmtId="4" fontId="42" fillId="0" borderId="1" xfId="0" applyNumberFormat="1" applyFont="1" applyFill="1" applyBorder="1" applyAlignment="1" applyProtection="1">
      <alignment vertical="center"/>
    </xf>
    <xf numFmtId="0" fontId="67" fillId="0" borderId="0" xfId="1" applyFont="1" applyAlignment="1" applyProtection="1">
      <alignment wrapText="1"/>
    </xf>
    <xf numFmtId="0" fontId="5" fillId="0" borderId="7" xfId="1" applyFont="1" applyBorder="1" applyAlignment="1" applyProtection="1">
      <alignment vertical="center" wrapText="1"/>
    </xf>
    <xf numFmtId="0" fontId="68" fillId="0" borderId="0" xfId="1" applyFont="1" applyAlignment="1" applyProtection="1">
      <alignment wrapText="1"/>
    </xf>
    <xf numFmtId="0" fontId="17" fillId="0" borderId="0" xfId="0" applyFont="1" applyFill="1" applyBorder="1" applyAlignment="1" applyProtection="1">
      <alignment horizontal="center" vertical="center" wrapText="1"/>
    </xf>
    <xf numFmtId="165" fontId="10" fillId="8" borderId="17" xfId="0" applyNumberFormat="1" applyFont="1" applyFill="1" applyBorder="1" applyAlignment="1" applyProtection="1">
      <alignment horizontal="center" vertical="center"/>
      <protection locked="0"/>
    </xf>
    <xf numFmtId="0" fontId="10" fillId="8" borderId="3" xfId="0" applyFont="1" applyFill="1" applyBorder="1" applyAlignment="1" applyProtection="1">
      <alignment horizontal="center" vertical="center" wrapText="1"/>
      <protection locked="0"/>
    </xf>
    <xf numFmtId="0" fontId="10" fillId="8" borderId="0" xfId="0" applyFont="1" applyFill="1" applyAlignment="1" applyProtection="1">
      <alignment horizontal="center"/>
      <protection locked="0"/>
    </xf>
    <xf numFmtId="0" fontId="31" fillId="0" borderId="51" xfId="0" applyFont="1" applyFill="1" applyBorder="1" applyAlignment="1" applyProtection="1">
      <alignment horizontal="center" vertical="center" wrapText="1"/>
    </xf>
    <xf numFmtId="0" fontId="31" fillId="0" borderId="52" xfId="0" applyFont="1" applyFill="1" applyBorder="1" applyAlignment="1" applyProtection="1">
      <alignment horizontal="center" vertical="center" wrapText="1"/>
    </xf>
    <xf numFmtId="0" fontId="26" fillId="0" borderId="53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vertical="center"/>
    </xf>
    <xf numFmtId="0" fontId="10" fillId="8" borderId="61" xfId="0" applyFont="1" applyFill="1" applyBorder="1" applyAlignment="1" applyProtection="1">
      <alignment horizontal="center" vertical="center" wrapText="1"/>
      <protection locked="0"/>
    </xf>
    <xf numFmtId="0" fontId="10" fillId="8" borderId="6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/>
    <xf numFmtId="0" fontId="10" fillId="8" borderId="3" xfId="1" applyFont="1" applyFill="1" applyBorder="1" applyAlignment="1" applyProtection="1">
      <alignment horizontal="center"/>
      <protection locked="0"/>
    </xf>
    <xf numFmtId="0" fontId="10" fillId="8" borderId="9" xfId="1" applyFont="1" applyFill="1" applyBorder="1" applyAlignment="1" applyProtection="1">
      <alignment horizontal="center" vertical="center"/>
      <protection locked="0"/>
    </xf>
    <xf numFmtId="20" fontId="10" fillId="8" borderId="0" xfId="1" applyNumberFormat="1" applyFont="1" applyFill="1" applyAlignment="1" applyProtection="1">
      <alignment horizontal="center"/>
      <protection locked="0"/>
    </xf>
    <xf numFmtId="43" fontId="10" fillId="8" borderId="2" xfId="0" applyNumberFormat="1" applyFont="1" applyFill="1" applyBorder="1" applyAlignment="1" applyProtection="1">
      <alignment horizontal="center" vertical="center" wrapText="1"/>
      <protection locked="0"/>
    </xf>
    <xf numFmtId="43" fontId="10" fillId="8" borderId="4" xfId="0" applyNumberFormat="1" applyFont="1" applyFill="1" applyBorder="1" applyAlignment="1" applyProtection="1">
      <alignment horizontal="center" vertical="center" wrapText="1"/>
      <protection locked="0"/>
    </xf>
    <xf numFmtId="43" fontId="10" fillId="8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8" borderId="3" xfId="1" applyFont="1" applyFill="1" applyBorder="1" applyAlignment="1" applyProtection="1">
      <alignment horizontal="center" vertical="center"/>
      <protection locked="0"/>
    </xf>
    <xf numFmtId="43" fontId="10" fillId="8" borderId="30" xfId="0" applyNumberFormat="1" applyFont="1" applyFill="1" applyBorder="1" applyAlignment="1" applyProtection="1">
      <alignment horizontal="center" vertical="center" wrapText="1"/>
      <protection locked="0"/>
    </xf>
    <xf numFmtId="43" fontId="10" fillId="8" borderId="3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1" applyFont="1" applyFill="1" applyAlignment="1" applyProtection="1"/>
    <xf numFmtId="0" fontId="10" fillId="0" borderId="0" xfId="1" applyFont="1" applyFill="1" applyAlignment="1" applyProtection="1">
      <alignment vertical="center"/>
      <protection locked="0"/>
    </xf>
    <xf numFmtId="43" fontId="10" fillId="8" borderId="11" xfId="0" applyNumberFormat="1" applyFont="1" applyFill="1" applyBorder="1" applyAlignment="1" applyProtection="1">
      <alignment horizontal="center" vertical="center" wrapText="1"/>
      <protection locked="0"/>
    </xf>
    <xf numFmtId="0" fontId="10" fillId="8" borderId="0" xfId="0" applyFont="1" applyFill="1" applyAlignment="1" applyProtection="1">
      <alignment horizontal="center" vertical="center"/>
      <protection locked="0"/>
    </xf>
    <xf numFmtId="0" fontId="31" fillId="8" borderId="3" xfId="1" applyFont="1" applyFill="1" applyBorder="1" applyAlignment="1" applyProtection="1">
      <alignment horizontal="center" vertical="center"/>
      <protection locked="0"/>
    </xf>
    <xf numFmtId="0" fontId="31" fillId="8" borderId="9" xfId="1" applyFont="1" applyFill="1" applyBorder="1" applyAlignment="1" applyProtection="1">
      <alignment horizontal="center" vertical="center"/>
      <protection locked="0"/>
    </xf>
    <xf numFmtId="0" fontId="10" fillId="8" borderId="0" xfId="0" applyFont="1" applyFill="1" applyAlignment="1" applyProtection="1">
      <alignment horizontal="center" vertical="center"/>
      <protection locked="0"/>
    </xf>
    <xf numFmtId="0" fontId="63" fillId="0" borderId="0" xfId="1" quotePrefix="1" applyFont="1" applyAlignment="1" applyProtection="1">
      <alignment horizontal="center" vertical="center" wrapText="1"/>
    </xf>
    <xf numFmtId="0" fontId="9" fillId="0" borderId="0" xfId="1" quotePrefix="1" applyFont="1" applyFill="1" applyProtection="1"/>
    <xf numFmtId="43" fontId="71" fillId="0" borderId="3" xfId="0" applyNumberFormat="1" applyFont="1" applyFill="1" applyBorder="1" applyAlignment="1" applyProtection="1">
      <alignment vertical="center"/>
    </xf>
    <xf numFmtId="168" fontId="71" fillId="0" borderId="3" xfId="0" applyNumberFormat="1" applyFont="1" applyFill="1" applyBorder="1" applyAlignment="1" applyProtection="1">
      <alignment vertical="center"/>
    </xf>
    <xf numFmtId="168" fontId="71" fillId="0" borderId="3" xfId="0" applyNumberFormat="1" applyFont="1" applyFill="1" applyBorder="1" applyAlignment="1" applyProtection="1">
      <alignment horizontal="center" vertical="center"/>
    </xf>
    <xf numFmtId="43" fontId="71" fillId="0" borderId="13" xfId="0" applyNumberFormat="1" applyFont="1" applyFill="1" applyBorder="1" applyAlignment="1" applyProtection="1">
      <alignment vertical="center"/>
    </xf>
    <xf numFmtId="4" fontId="42" fillId="0" borderId="13" xfId="0" applyNumberFormat="1" applyFont="1" applyFill="1" applyBorder="1" applyAlignment="1" applyProtection="1">
      <alignment horizontal="center" vertical="center"/>
    </xf>
    <xf numFmtId="4" fontId="42" fillId="0" borderId="3" xfId="0" applyNumberFormat="1" applyFont="1" applyFill="1" applyBorder="1" applyAlignment="1" applyProtection="1">
      <alignment horizontal="center" vertical="center"/>
    </xf>
    <xf numFmtId="0" fontId="31" fillId="0" borderId="54" xfId="0" applyFont="1" applyBorder="1" applyAlignment="1" applyProtection="1">
      <alignment horizontal="center" vertical="center" wrapText="1"/>
    </xf>
    <xf numFmtId="0" fontId="31" fillId="0" borderId="55" xfId="0" applyFont="1" applyBorder="1" applyAlignment="1" applyProtection="1">
      <alignment horizontal="center" vertical="center" wrapText="1"/>
    </xf>
    <xf numFmtId="0" fontId="31" fillId="0" borderId="56" xfId="0" applyFont="1" applyBorder="1" applyAlignment="1" applyProtection="1">
      <alignment horizontal="center" vertical="center" wrapText="1"/>
    </xf>
    <xf numFmtId="0" fontId="31" fillId="0" borderId="57" xfId="0" applyFont="1" applyBorder="1" applyAlignment="1" applyProtection="1">
      <alignment horizontal="center" vertical="center" wrapText="1"/>
    </xf>
    <xf numFmtId="0" fontId="31" fillId="0" borderId="58" xfId="0" applyFont="1" applyBorder="1" applyAlignment="1" applyProtection="1">
      <alignment horizontal="center" vertical="center" wrapText="1"/>
    </xf>
    <xf numFmtId="0" fontId="31" fillId="0" borderId="59" xfId="0" applyFont="1" applyBorder="1" applyAlignment="1" applyProtection="1">
      <alignment horizontal="center" vertical="center" wrapText="1"/>
    </xf>
    <xf numFmtId="0" fontId="10" fillId="8" borderId="0" xfId="0" applyFont="1" applyFill="1" applyAlignment="1" applyProtection="1">
      <alignment horizontal="center" vertical="center"/>
      <protection locked="0"/>
    </xf>
    <xf numFmtId="0" fontId="31" fillId="8" borderId="0" xfId="0" applyFont="1" applyFill="1" applyAlignment="1" applyProtection="1">
      <alignment horizontal="center"/>
      <protection locked="0"/>
    </xf>
    <xf numFmtId="166" fontId="32" fillId="6" borderId="1" xfId="0" applyNumberFormat="1" applyFont="1" applyFill="1" applyBorder="1" applyAlignment="1" applyProtection="1">
      <alignment horizontal="center" vertical="center"/>
    </xf>
    <xf numFmtId="166" fontId="32" fillId="6" borderId="0" xfId="0" applyNumberFormat="1" applyFont="1" applyFill="1" applyBorder="1" applyAlignment="1" applyProtection="1">
      <alignment horizontal="center" vertical="center"/>
    </xf>
    <xf numFmtId="0" fontId="31" fillId="6" borderId="0" xfId="0" applyFont="1" applyFill="1" applyBorder="1" applyAlignment="1" applyProtection="1">
      <alignment horizontal="center" vertical="center"/>
    </xf>
    <xf numFmtId="8" fontId="32" fillId="6" borderId="0" xfId="0" applyNumberFormat="1" applyFont="1" applyFill="1" applyBorder="1" applyAlignment="1" applyProtection="1">
      <alignment horizontal="center" vertical="center"/>
    </xf>
    <xf numFmtId="0" fontId="32" fillId="6" borderId="0" xfId="0" applyFont="1" applyFill="1" applyBorder="1" applyAlignment="1" applyProtection="1">
      <alignment horizontal="center" vertical="center"/>
    </xf>
    <xf numFmtId="8" fontId="32" fillId="6" borderId="3" xfId="0" applyNumberFormat="1" applyFont="1" applyFill="1" applyBorder="1" applyAlignment="1" applyProtection="1">
      <alignment horizontal="center" vertical="center"/>
    </xf>
    <xf numFmtId="0" fontId="32" fillId="6" borderId="3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8" fontId="32" fillId="4" borderId="0" xfId="0" applyNumberFormat="1" applyFont="1" applyFill="1" applyAlignment="1" applyProtection="1">
      <alignment horizontal="center" vertical="center"/>
    </xf>
    <xf numFmtId="0" fontId="32" fillId="4" borderId="0" xfId="0" applyFont="1" applyFill="1" applyAlignment="1" applyProtection="1">
      <alignment horizontal="center" vertical="center"/>
    </xf>
    <xf numFmtId="0" fontId="10" fillId="6" borderId="46" xfId="0" applyFont="1" applyFill="1" applyBorder="1" applyAlignment="1" applyProtection="1">
      <alignment horizontal="center" vertical="center" wrapText="1"/>
    </xf>
    <xf numFmtId="0" fontId="10" fillId="6" borderId="29" xfId="0" applyFont="1" applyFill="1" applyBorder="1" applyAlignment="1" applyProtection="1">
      <alignment horizontal="center" vertical="center"/>
    </xf>
    <xf numFmtId="0" fontId="10" fillId="6" borderId="1" xfId="0" applyFont="1" applyFill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center" vertical="center"/>
    </xf>
    <xf numFmtId="0" fontId="33" fillId="6" borderId="29" xfId="0" applyFont="1" applyFill="1" applyBorder="1" applyAlignment="1" applyProtection="1">
      <alignment horizontal="center" vertical="center"/>
    </xf>
    <xf numFmtId="0" fontId="21" fillId="6" borderId="29" xfId="0" applyFont="1" applyFill="1" applyBorder="1" applyAlignment="1" applyProtection="1">
      <alignment horizontal="center" vertical="center"/>
    </xf>
    <xf numFmtId="0" fontId="21" fillId="6" borderId="47" xfId="0" applyFont="1" applyFill="1" applyBorder="1" applyAlignment="1" applyProtection="1">
      <alignment horizontal="center" vertical="center"/>
    </xf>
    <xf numFmtId="0" fontId="21" fillId="6" borderId="0" xfId="0" applyFont="1" applyFill="1" applyBorder="1" applyAlignment="1" applyProtection="1">
      <alignment horizontal="center" vertical="center"/>
    </xf>
    <xf numFmtId="0" fontId="21" fillId="6" borderId="27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0" fontId="10" fillId="8" borderId="0" xfId="0" applyFont="1" applyFill="1" applyAlignment="1" applyProtection="1">
      <alignment horizontal="center"/>
      <protection locked="0"/>
    </xf>
    <xf numFmtId="0" fontId="10" fillId="6" borderId="48" xfId="0" applyFont="1" applyFill="1" applyBorder="1" applyAlignment="1" applyProtection="1">
      <alignment horizontal="center" wrapText="1"/>
    </xf>
    <xf numFmtId="0" fontId="10" fillId="6" borderId="7" xfId="0" applyFont="1" applyFill="1" applyBorder="1" applyAlignment="1" applyProtection="1">
      <alignment horizontal="center" wrapText="1"/>
    </xf>
    <xf numFmtId="0" fontId="31" fillId="7" borderId="0" xfId="0" applyFont="1" applyFill="1" applyAlignment="1" applyProtection="1">
      <alignment horizontal="center" vertical="center"/>
    </xf>
    <xf numFmtId="0" fontId="31" fillId="0" borderId="0" xfId="0" applyFont="1" applyFill="1" applyAlignment="1" applyProtection="1">
      <alignment horizontal="center" vertical="center" wrapText="1"/>
    </xf>
    <xf numFmtId="0" fontId="26" fillId="0" borderId="32" xfId="0" applyFont="1" applyBorder="1" applyAlignment="1" applyProtection="1">
      <alignment horizontal="center"/>
    </xf>
    <xf numFmtId="0" fontId="26" fillId="0" borderId="33" xfId="0" applyFont="1" applyBorder="1" applyAlignment="1" applyProtection="1">
      <alignment horizontal="center"/>
    </xf>
    <xf numFmtId="0" fontId="26" fillId="0" borderId="34" xfId="0" applyFont="1" applyBorder="1" applyAlignment="1" applyProtection="1">
      <alignment horizont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right" vertical="center" wrapText="1"/>
    </xf>
    <xf numFmtId="0" fontId="26" fillId="0" borderId="32" xfId="0" applyFont="1" applyBorder="1" applyAlignment="1" applyProtection="1">
      <alignment horizontal="center" vertical="center"/>
    </xf>
    <xf numFmtId="0" fontId="30" fillId="0" borderId="33" xfId="0" applyFont="1" applyBorder="1" applyAlignment="1" applyProtection="1">
      <alignment horizontal="center" vertical="center"/>
    </xf>
    <xf numFmtId="0" fontId="30" fillId="0" borderId="34" xfId="0" applyFont="1" applyBorder="1" applyAlignment="1" applyProtection="1">
      <alignment horizontal="center" vertical="center"/>
    </xf>
    <xf numFmtId="0" fontId="10" fillId="0" borderId="61" xfId="0" applyFont="1" applyBorder="1" applyAlignment="1" applyProtection="1">
      <alignment horizontal="left" vertical="center" wrapText="1"/>
    </xf>
    <xf numFmtId="0" fontId="10" fillId="0" borderId="62" xfId="0" applyFont="1" applyBorder="1" applyAlignment="1" applyProtection="1">
      <alignment horizontal="left" vertical="center" wrapText="1"/>
    </xf>
    <xf numFmtId="0" fontId="29" fillId="0" borderId="0" xfId="0" applyFont="1" applyBorder="1" applyAlignment="1" applyProtection="1">
      <alignment horizontal="left" wrapText="1"/>
    </xf>
    <xf numFmtId="0" fontId="30" fillId="0" borderId="33" xfId="0" applyFont="1" applyBorder="1" applyAlignment="1" applyProtection="1">
      <alignment horizontal="center"/>
    </xf>
    <xf numFmtId="0" fontId="30" fillId="0" borderId="34" xfId="0" applyFont="1" applyBorder="1" applyAlignment="1" applyProtection="1">
      <alignment horizontal="center"/>
    </xf>
    <xf numFmtId="0" fontId="26" fillId="0" borderId="33" xfId="0" applyFont="1" applyBorder="1" applyAlignment="1" applyProtection="1">
      <alignment horizontal="center" vertical="center"/>
    </xf>
    <xf numFmtId="0" fontId="26" fillId="0" borderId="34" xfId="0" applyFont="1" applyBorder="1" applyAlignment="1" applyProtection="1">
      <alignment horizontal="center" vertical="center"/>
    </xf>
    <xf numFmtId="0" fontId="12" fillId="0" borderId="50" xfId="0" applyFont="1" applyBorder="1" applyAlignment="1" applyProtection="1">
      <alignment horizontal="center" vertical="center" wrapText="1"/>
    </xf>
    <xf numFmtId="0" fontId="12" fillId="0" borderId="51" xfId="0" applyFont="1" applyBorder="1" applyAlignment="1" applyProtection="1">
      <alignment horizontal="center" vertical="center" wrapText="1"/>
    </xf>
    <xf numFmtId="0" fontId="10" fillId="0" borderId="60" xfId="0" applyFont="1" applyBorder="1" applyAlignment="1" applyProtection="1">
      <alignment horizontal="left" vertical="center" wrapText="1"/>
    </xf>
    <xf numFmtId="0" fontId="26" fillId="0" borderId="35" xfId="0" applyFont="1" applyBorder="1" applyAlignment="1" applyProtection="1">
      <alignment horizontal="center" vertical="center" wrapText="1"/>
    </xf>
    <xf numFmtId="0" fontId="26" fillId="0" borderId="36" xfId="0" applyFont="1" applyBorder="1" applyAlignment="1" applyProtection="1">
      <alignment horizontal="center" vertical="center" wrapText="1"/>
    </xf>
    <xf numFmtId="0" fontId="26" fillId="0" borderId="37" xfId="0" applyFont="1" applyBorder="1" applyAlignment="1" applyProtection="1">
      <alignment horizontal="center" vertical="center" wrapText="1"/>
    </xf>
    <xf numFmtId="0" fontId="26" fillId="0" borderId="38" xfId="0" applyFont="1" applyBorder="1" applyAlignment="1" applyProtection="1">
      <alignment horizontal="center" vertical="center" wrapText="1"/>
    </xf>
    <xf numFmtId="0" fontId="26" fillId="0" borderId="39" xfId="0" applyFont="1" applyBorder="1" applyAlignment="1" applyProtection="1">
      <alignment horizontal="center" vertical="center" wrapText="1"/>
    </xf>
    <xf numFmtId="0" fontId="26" fillId="0" borderId="4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27" xfId="0" applyFont="1" applyBorder="1" applyAlignment="1" applyProtection="1">
      <alignment horizontal="left" vertical="center" wrapText="1"/>
    </xf>
    <xf numFmtId="49" fontId="10" fillId="8" borderId="13" xfId="0" applyNumberFormat="1" applyFont="1" applyFill="1" applyBorder="1" applyAlignment="1" applyProtection="1">
      <alignment horizontal="center" vertical="center"/>
      <protection locked="0"/>
    </xf>
    <xf numFmtId="49" fontId="10" fillId="8" borderId="41" xfId="0" applyNumberFormat="1" applyFont="1" applyFill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 wrapText="1"/>
    </xf>
    <xf numFmtId="0" fontId="10" fillId="0" borderId="36" xfId="0" applyFont="1" applyBorder="1" applyAlignment="1" applyProtection="1">
      <alignment horizontal="center" vertical="center" wrapText="1"/>
    </xf>
    <xf numFmtId="0" fontId="10" fillId="0" borderId="37" xfId="0" applyFont="1" applyBorder="1" applyAlignment="1" applyProtection="1">
      <alignment horizontal="center" vertical="center" wrapText="1"/>
    </xf>
    <xf numFmtId="0" fontId="10" fillId="0" borderId="42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43" xfId="0" applyFont="1" applyBorder="1" applyAlignment="1" applyProtection="1">
      <alignment horizontal="center" vertical="center" wrapText="1"/>
    </xf>
    <xf numFmtId="0" fontId="10" fillId="0" borderId="38" xfId="0" applyFont="1" applyBorder="1" applyAlignment="1" applyProtection="1">
      <alignment horizontal="center" vertical="center" wrapText="1"/>
    </xf>
    <xf numFmtId="0" fontId="10" fillId="0" borderId="39" xfId="0" applyFont="1" applyBorder="1" applyAlignment="1" applyProtection="1">
      <alignment horizontal="center" vertical="center" wrapText="1"/>
    </xf>
    <xf numFmtId="0" fontId="10" fillId="0" borderId="40" xfId="0" applyFont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left"/>
    </xf>
    <xf numFmtId="0" fontId="54" fillId="0" borderId="0" xfId="0" applyFont="1" applyAlignment="1" applyProtection="1">
      <alignment horizontal="left"/>
    </xf>
    <xf numFmtId="0" fontId="10" fillId="8" borderId="0" xfId="1" applyFont="1" applyFill="1" applyAlignment="1" applyProtection="1">
      <alignment horizontal="center"/>
      <protection locked="0"/>
    </xf>
    <xf numFmtId="167" fontId="10" fillId="8" borderId="0" xfId="1" applyNumberFormat="1" applyFont="1" applyFill="1" applyAlignment="1" applyProtection="1">
      <alignment horizontal="center"/>
      <protection locked="0"/>
    </xf>
    <xf numFmtId="0" fontId="10" fillId="8" borderId="0" xfId="1" applyFont="1" applyFill="1" applyAlignment="1" applyProtection="1">
      <alignment horizontal="left" vertical="center"/>
      <protection locked="0"/>
    </xf>
    <xf numFmtId="0" fontId="66" fillId="0" borderId="0" xfId="1" applyFont="1" applyAlignment="1" applyProtection="1">
      <alignment horizontal="center" wrapText="1"/>
    </xf>
    <xf numFmtId="0" fontId="10" fillId="8" borderId="32" xfId="1" applyFont="1" applyFill="1" applyBorder="1" applyAlignment="1" applyProtection="1">
      <alignment horizontal="center"/>
      <protection locked="0"/>
    </xf>
    <xf numFmtId="0" fontId="10" fillId="8" borderId="33" xfId="1" applyFont="1" applyFill="1" applyBorder="1" applyAlignment="1" applyProtection="1">
      <alignment horizontal="center"/>
      <protection locked="0"/>
    </xf>
    <xf numFmtId="0" fontId="10" fillId="8" borderId="34" xfId="1" applyFont="1" applyFill="1" applyBorder="1" applyAlignment="1" applyProtection="1">
      <alignment horizontal="center"/>
      <protection locked="0"/>
    </xf>
    <xf numFmtId="0" fontId="10" fillId="8" borderId="35" xfId="1" applyFont="1" applyFill="1" applyBorder="1" applyAlignment="1" applyProtection="1">
      <alignment horizontal="center"/>
      <protection locked="0"/>
    </xf>
    <xf numFmtId="0" fontId="10" fillId="8" borderId="36" xfId="1" applyFont="1" applyFill="1" applyBorder="1" applyAlignment="1" applyProtection="1">
      <alignment horizontal="center"/>
      <protection locked="0"/>
    </xf>
    <xf numFmtId="0" fontId="10" fillId="8" borderId="37" xfId="1" applyFont="1" applyFill="1" applyBorder="1" applyAlignment="1" applyProtection="1">
      <alignment horizontal="center"/>
      <protection locked="0"/>
    </xf>
    <xf numFmtId="0" fontId="10" fillId="8" borderId="38" xfId="1" applyFont="1" applyFill="1" applyBorder="1" applyAlignment="1" applyProtection="1">
      <alignment horizontal="center"/>
      <protection locked="0"/>
    </xf>
    <xf numFmtId="0" fontId="10" fillId="8" borderId="39" xfId="1" applyFont="1" applyFill="1" applyBorder="1" applyAlignment="1" applyProtection="1">
      <alignment horizontal="center"/>
      <protection locked="0"/>
    </xf>
    <xf numFmtId="0" fontId="10" fillId="8" borderId="40" xfId="1" applyFont="1" applyFill="1" applyBorder="1" applyAlignment="1" applyProtection="1">
      <alignment horizontal="center"/>
      <protection locked="0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/>
    </xf>
    <xf numFmtId="0" fontId="6" fillId="0" borderId="0" xfId="1" applyFont="1" applyBorder="1" applyAlignment="1" applyProtection="1">
      <alignment vertical="center" wrapText="1"/>
    </xf>
    <xf numFmtId="0" fontId="6" fillId="0" borderId="29" xfId="1" applyFont="1" applyFill="1" applyBorder="1" applyAlignment="1" applyProtection="1">
      <alignment horizontal="center" vertical="center" wrapText="1"/>
    </xf>
    <xf numFmtId="0" fontId="10" fillId="8" borderId="35" xfId="1" applyFont="1" applyFill="1" applyBorder="1" applyAlignment="1" applyProtection="1">
      <alignment horizontal="center"/>
    </xf>
    <xf numFmtId="0" fontId="10" fillId="8" borderId="36" xfId="1" applyFont="1" applyFill="1" applyBorder="1" applyAlignment="1" applyProtection="1">
      <alignment horizontal="center"/>
    </xf>
    <xf numFmtId="0" fontId="10" fillId="8" borderId="37" xfId="1" applyFont="1" applyFill="1" applyBorder="1" applyAlignment="1" applyProtection="1">
      <alignment horizontal="center"/>
    </xf>
    <xf numFmtId="0" fontId="10" fillId="8" borderId="0" xfId="1" applyFont="1" applyFill="1" applyAlignment="1" applyProtection="1">
      <alignment horizontal="center"/>
    </xf>
    <xf numFmtId="0" fontId="10" fillId="8" borderId="32" xfId="1" applyFont="1" applyFill="1" applyBorder="1" applyAlignment="1" applyProtection="1">
      <alignment horizontal="center"/>
    </xf>
    <xf numFmtId="0" fontId="10" fillId="8" borderId="33" xfId="1" applyFont="1" applyFill="1" applyBorder="1" applyAlignment="1" applyProtection="1">
      <alignment horizontal="center"/>
    </xf>
    <xf numFmtId="0" fontId="10" fillId="8" borderId="34" xfId="1" applyFont="1" applyFill="1" applyBorder="1" applyAlignment="1" applyProtection="1">
      <alignment horizontal="center"/>
    </xf>
    <xf numFmtId="0" fontId="10" fillId="8" borderId="38" xfId="1" applyFont="1" applyFill="1" applyBorder="1" applyAlignment="1" applyProtection="1">
      <alignment horizontal="center"/>
    </xf>
    <xf numFmtId="0" fontId="10" fillId="8" borderId="39" xfId="1" applyFont="1" applyFill="1" applyBorder="1" applyAlignment="1" applyProtection="1">
      <alignment horizontal="center"/>
    </xf>
    <xf numFmtId="0" fontId="10" fillId="8" borderId="40" xfId="1" applyFont="1" applyFill="1" applyBorder="1" applyAlignment="1" applyProtection="1">
      <alignment horizontal="center"/>
    </xf>
    <xf numFmtId="167" fontId="10" fillId="8" borderId="0" xfId="1" applyNumberFormat="1" applyFont="1" applyFill="1" applyAlignment="1" applyProtection="1">
      <alignment horizontal="center"/>
    </xf>
    <xf numFmtId="0" fontId="9" fillId="0" borderId="3" xfId="1" applyFont="1" applyBorder="1" applyAlignment="1" applyProtection="1">
      <alignment horizontal="left"/>
    </xf>
    <xf numFmtId="0" fontId="9" fillId="0" borderId="13" xfId="1" applyFont="1" applyBorder="1" applyAlignment="1" applyProtection="1">
      <alignment horizontal="left"/>
    </xf>
    <xf numFmtId="0" fontId="9" fillId="0" borderId="41" xfId="1" applyFont="1" applyBorder="1" applyAlignment="1" applyProtection="1">
      <alignment horizontal="left"/>
    </xf>
    <xf numFmtId="0" fontId="31" fillId="0" borderId="46" xfId="0" applyFont="1" applyBorder="1" applyAlignment="1" applyProtection="1">
      <alignment horizontal="center" vertical="center" wrapText="1"/>
    </xf>
    <xf numFmtId="0" fontId="31" fillId="0" borderId="47" xfId="0" applyFont="1" applyBorder="1" applyAlignment="1" applyProtection="1">
      <alignment horizontal="center" vertical="center" wrapText="1"/>
    </xf>
    <xf numFmtId="0" fontId="31" fillId="0" borderId="48" xfId="0" applyFont="1" applyBorder="1" applyAlignment="1" applyProtection="1">
      <alignment horizontal="center" vertical="center" wrapText="1"/>
    </xf>
    <xf numFmtId="0" fontId="31" fillId="0" borderId="28" xfId="0" applyFont="1" applyBorder="1" applyAlignment="1" applyProtection="1">
      <alignment horizontal="center" vertical="center" wrapText="1"/>
    </xf>
    <xf numFmtId="0" fontId="11" fillId="0" borderId="0" xfId="1" applyFont="1" applyBorder="1" applyAlignment="1" applyProtection="1">
      <alignment horizontal="center" vertical="top" wrapText="1"/>
    </xf>
    <xf numFmtId="0" fontId="10" fillId="0" borderId="0" xfId="1" applyFont="1" applyFill="1" applyAlignment="1" applyProtection="1">
      <alignment horizontal="center" vertical="center"/>
      <protection locked="0"/>
    </xf>
    <xf numFmtId="0" fontId="10" fillId="8" borderId="0" xfId="1" applyFont="1" applyFill="1" applyAlignment="1" applyProtection="1">
      <alignment horizontal="center" vertical="center"/>
      <protection locked="0"/>
    </xf>
    <xf numFmtId="0" fontId="36" fillId="0" borderId="13" xfId="0" applyFont="1" applyFill="1" applyBorder="1" applyAlignment="1" applyProtection="1">
      <alignment horizontal="center" vertical="center"/>
    </xf>
    <xf numFmtId="0" fontId="36" fillId="0" borderId="41" xfId="0" applyFont="1" applyFill="1" applyBorder="1" applyAlignment="1" applyProtection="1">
      <alignment horizontal="center" vertical="center"/>
    </xf>
    <xf numFmtId="0" fontId="31" fillId="0" borderId="8" xfId="0" applyFont="1" applyFill="1" applyBorder="1" applyAlignment="1" applyProtection="1">
      <alignment horizontal="center" vertical="center" wrapText="1"/>
    </xf>
    <xf numFmtId="0" fontId="31" fillId="0" borderId="6" xfId="0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/>
    <xf numFmtId="0" fontId="10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/>
    <xf numFmtId="0" fontId="31" fillId="0" borderId="8" xfId="0" applyFont="1" applyFill="1" applyBorder="1" applyAlignment="1" applyProtection="1">
      <alignment horizontal="center" vertical="center"/>
    </xf>
    <xf numFmtId="0" fontId="31" fillId="0" borderId="6" xfId="0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/>
    <xf numFmtId="0" fontId="65" fillId="0" borderId="0" xfId="1" applyFont="1" applyFill="1" applyAlignment="1" applyProtection="1">
      <alignment horizontal="center" wrapText="1"/>
    </xf>
    <xf numFmtId="0" fontId="5" fillId="0" borderId="7" xfId="1" applyFont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0" fontId="61" fillId="0" borderId="1" xfId="0" applyFont="1" applyFill="1" applyBorder="1" applyAlignment="1" applyProtection="1">
      <alignment horizontal="center" vertical="center"/>
    </xf>
    <xf numFmtId="0" fontId="71" fillId="0" borderId="46" xfId="0" applyFont="1" applyFill="1" applyBorder="1" applyAlignment="1" applyProtection="1">
      <alignment horizontal="center" vertical="center" wrapText="1"/>
    </xf>
    <xf numFmtId="0" fontId="71" fillId="0" borderId="47" xfId="0" applyFont="1" applyFill="1" applyBorder="1" applyAlignment="1" applyProtection="1">
      <alignment horizontal="center" vertical="center" wrapText="1"/>
    </xf>
    <xf numFmtId="0" fontId="71" fillId="0" borderId="1" xfId="0" applyFont="1" applyFill="1" applyBorder="1" applyAlignment="1" applyProtection="1">
      <alignment horizontal="center" vertical="center" wrapText="1"/>
    </xf>
    <xf numFmtId="0" fontId="71" fillId="0" borderId="27" xfId="0" applyFont="1" applyFill="1" applyBorder="1" applyAlignment="1" applyProtection="1">
      <alignment horizontal="center" vertical="center" wrapText="1"/>
    </xf>
    <xf numFmtId="0" fontId="71" fillId="0" borderId="48" xfId="0" applyFont="1" applyFill="1" applyBorder="1" applyAlignment="1" applyProtection="1">
      <alignment horizontal="center" vertical="center" wrapText="1"/>
    </xf>
    <xf numFmtId="0" fontId="71" fillId="0" borderId="28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10" fillId="0" borderId="3" xfId="1" applyFont="1" applyBorder="1" applyAlignment="1" applyProtection="1">
      <alignment vertical="center"/>
    </xf>
    <xf numFmtId="0" fontId="10" fillId="0" borderId="45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/>
    <xf numFmtId="0" fontId="10" fillId="0" borderId="49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/>
    <xf numFmtId="0" fontId="31" fillId="0" borderId="0" xfId="0" applyFont="1" applyFill="1" applyBorder="1" applyAlignment="1" applyProtection="1">
      <alignment horizontal="center" vertical="center" wrapText="1"/>
    </xf>
    <xf numFmtId="0" fontId="10" fillId="0" borderId="44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/>
    <xf numFmtId="0" fontId="63" fillId="0" borderId="0" xfId="1" applyFont="1" applyAlignment="1" applyProtection="1">
      <alignment horizontal="left" vertical="top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71" fillId="0" borderId="13" xfId="0" applyFont="1" applyFill="1" applyBorder="1" applyAlignment="1" applyProtection="1">
      <alignment horizontal="center" vertical="center"/>
    </xf>
    <xf numFmtId="0" fontId="71" fillId="0" borderId="41" xfId="0" applyFont="1" applyFill="1" applyBorder="1" applyAlignment="1" applyProtection="1">
      <alignment horizontal="center" vertical="center"/>
    </xf>
    <xf numFmtId="0" fontId="67" fillId="0" borderId="0" xfId="1" applyFont="1" applyAlignment="1" applyProtection="1">
      <alignment horizontal="center" wrapText="1"/>
    </xf>
    <xf numFmtId="0" fontId="63" fillId="0" borderId="0" xfId="1" quotePrefix="1" applyFont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69" fillId="0" borderId="46" xfId="0" applyFont="1" applyFill="1" applyBorder="1" applyAlignment="1" applyProtection="1">
      <alignment horizontal="center" vertical="center" wrapText="1"/>
    </xf>
    <xf numFmtId="0" fontId="69" fillId="0" borderId="47" xfId="0" applyFont="1" applyFill="1" applyBorder="1" applyAlignment="1" applyProtection="1">
      <alignment horizontal="center" vertical="center" wrapText="1"/>
    </xf>
    <xf numFmtId="0" fontId="69" fillId="0" borderId="1" xfId="0" applyFont="1" applyFill="1" applyBorder="1" applyAlignment="1" applyProtection="1">
      <alignment horizontal="center" vertical="center" wrapText="1"/>
    </xf>
    <xf numFmtId="0" fontId="69" fillId="0" borderId="27" xfId="0" applyFont="1" applyFill="1" applyBorder="1" applyAlignment="1" applyProtection="1">
      <alignment horizontal="center" vertical="center" wrapText="1"/>
    </xf>
    <xf numFmtId="0" fontId="69" fillId="0" borderId="48" xfId="0" applyFont="1" applyFill="1" applyBorder="1" applyAlignment="1" applyProtection="1">
      <alignment horizontal="center" vertical="center" wrapText="1"/>
    </xf>
    <xf numFmtId="0" fontId="69" fillId="0" borderId="28" xfId="0" applyFont="1" applyFill="1" applyBorder="1" applyAlignment="1" applyProtection="1">
      <alignment horizontal="center" vertical="center" wrapText="1"/>
    </xf>
    <xf numFmtId="0" fontId="31" fillId="0" borderId="3" xfId="0" quotePrefix="1" applyFont="1" applyFill="1" applyBorder="1" applyAlignment="1" applyProtection="1">
      <alignment horizontal="center" vertical="center"/>
    </xf>
    <xf numFmtId="0" fontId="29" fillId="0" borderId="0" xfId="1" applyFont="1" applyBorder="1" applyAlignment="1" applyProtection="1">
      <alignment horizontal="center" vertical="top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69" fillId="0" borderId="13" xfId="0" applyFont="1" applyFill="1" applyBorder="1" applyAlignment="1" applyProtection="1">
      <alignment horizontal="center" vertical="center" wrapText="1"/>
    </xf>
    <xf numFmtId="0" fontId="69" fillId="0" borderId="41" xfId="0" applyFont="1" applyFill="1" applyBorder="1" applyAlignment="1" applyProtection="1">
      <alignment horizontal="center" vertical="center" wrapText="1"/>
    </xf>
    <xf numFmtId="0" fontId="69" fillId="0" borderId="13" xfId="0" applyFont="1" applyFill="1" applyBorder="1" applyAlignment="1" applyProtection="1">
      <alignment horizontal="center" vertical="center"/>
    </xf>
    <xf numFmtId="0" fontId="69" fillId="0" borderId="41" xfId="0" applyFont="1" applyFill="1" applyBorder="1" applyAlignment="1" applyProtection="1">
      <alignment horizontal="center" vertical="center"/>
    </xf>
    <xf numFmtId="0" fontId="69" fillId="0" borderId="13" xfId="0" quotePrefix="1" applyFont="1" applyFill="1" applyBorder="1" applyAlignment="1" applyProtection="1">
      <alignment horizontal="center" vertical="center"/>
    </xf>
    <xf numFmtId="0" fontId="69" fillId="0" borderId="41" xfId="0" quotePrefix="1" applyFont="1" applyFill="1" applyBorder="1" applyAlignment="1" applyProtection="1">
      <alignment horizontal="center" vertical="center"/>
    </xf>
    <xf numFmtId="0" fontId="31" fillId="0" borderId="3" xfId="0" applyFont="1" applyFill="1" applyBorder="1" applyAlignment="1" applyProtection="1">
      <alignment horizontal="center" vertical="center" wrapText="1"/>
    </xf>
    <xf numFmtId="0" fontId="16" fillId="0" borderId="0" xfId="0" quotePrefix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68" fillId="0" borderId="0" xfId="1" applyFont="1" applyAlignment="1" applyProtection="1">
      <alignment horizont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/>
    </xf>
    <xf numFmtId="0" fontId="10" fillId="8" borderId="0" xfId="1" applyFont="1" applyFill="1" applyBorder="1" applyAlignment="1" applyProtection="1">
      <alignment horizontal="center"/>
      <protection locked="0"/>
    </xf>
    <xf numFmtId="0" fontId="17" fillId="0" borderId="0" xfId="0" quotePrefix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64" fillId="0" borderId="13" xfId="0" applyFont="1" applyFill="1" applyBorder="1" applyAlignment="1" applyProtection="1">
      <alignment horizontal="center" vertical="center" wrapText="1"/>
    </xf>
    <xf numFmtId="0" fontId="64" fillId="0" borderId="41" xfId="0" applyFont="1" applyFill="1" applyBorder="1" applyAlignment="1" applyProtection="1">
      <alignment horizontal="center" vertical="center" wrapText="1"/>
    </xf>
    <xf numFmtId="0" fontId="64" fillId="0" borderId="13" xfId="0" quotePrefix="1" applyFont="1" applyFill="1" applyBorder="1" applyAlignment="1" applyProtection="1">
      <alignment horizontal="center" vertical="center"/>
    </xf>
    <xf numFmtId="0" fontId="64" fillId="0" borderId="41" xfId="0" quotePrefix="1" applyFont="1" applyFill="1" applyBorder="1" applyAlignment="1" applyProtection="1">
      <alignment horizontal="center" vertical="center"/>
    </xf>
    <xf numFmtId="0" fontId="12" fillId="0" borderId="0" xfId="0" quotePrefix="1" applyFont="1" applyFill="1" applyBorder="1" applyAlignment="1" applyProtection="1">
      <alignment horizontal="center" vertical="center"/>
    </xf>
    <xf numFmtId="0" fontId="12" fillId="0" borderId="46" xfId="0" applyFont="1" applyBorder="1" applyAlignment="1" applyProtection="1">
      <alignment horizontal="center" vertical="center" wrapText="1"/>
    </xf>
    <xf numFmtId="0" fontId="12" fillId="0" borderId="4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 applyProtection="1"/>
    <xf numFmtId="0" fontId="9" fillId="0" borderId="4" xfId="0" applyFont="1" applyFill="1" applyBorder="1" applyAlignment="1" applyProtection="1">
      <alignment horizontal="center" vertical="center" wrapText="1"/>
    </xf>
    <xf numFmtId="0" fontId="15" fillId="0" borderId="4" xfId="0" applyFont="1" applyBorder="1" applyAlignment="1" applyProtection="1"/>
    <xf numFmtId="0" fontId="31" fillId="0" borderId="46" xfId="0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 wrapText="1"/>
    </xf>
    <xf numFmtId="0" fontId="31" fillId="0" borderId="48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 vertical="center" wrapText="1"/>
    </xf>
    <xf numFmtId="0" fontId="15" fillId="0" borderId="5" xfId="0" applyFont="1" applyBorder="1" applyAlignment="1" applyProtection="1"/>
    <xf numFmtId="0" fontId="10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48" fillId="0" borderId="0" xfId="1" applyFont="1" applyAlignment="1" applyProtection="1">
      <alignment horizontal="center" wrapText="1"/>
    </xf>
    <xf numFmtId="0" fontId="10" fillId="8" borderId="0" xfId="1" applyFont="1" applyFill="1" applyBorder="1" applyAlignment="1" applyProtection="1">
      <alignment horizontal="center"/>
    </xf>
    <xf numFmtId="0" fontId="31" fillId="0" borderId="47" xfId="0" applyFont="1" applyFill="1" applyBorder="1" applyAlignment="1" applyProtection="1">
      <alignment horizontal="center" vertical="center" wrapText="1"/>
    </xf>
    <xf numFmtId="0" fontId="31" fillId="0" borderId="27" xfId="0" applyFont="1" applyFill="1" applyBorder="1" applyAlignment="1" applyProtection="1">
      <alignment horizontal="center" vertical="center" wrapText="1"/>
    </xf>
    <xf numFmtId="0" fontId="31" fillId="0" borderId="28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57" fillId="0" borderId="3" xfId="0" applyFont="1" applyBorder="1" applyAlignment="1" applyProtection="1">
      <alignment horizontal="center" vertical="center"/>
    </xf>
    <xf numFmtId="0" fontId="63" fillId="0" borderId="0" xfId="0" applyFont="1" applyFill="1" applyAlignment="1" applyProtection="1">
      <alignment horizontal="left" vertical="top" wrapText="1"/>
    </xf>
    <xf numFmtId="0" fontId="63" fillId="0" borderId="0" xfId="0" applyFont="1" applyFill="1" applyAlignment="1" applyProtection="1">
      <alignment horizontal="left" vertical="top"/>
    </xf>
  </cellXfs>
  <cellStyles count="3">
    <cellStyle name="Normal" xfId="0" builtinId="0"/>
    <cellStyle name="Normal_04-139 fiche statistiques ALSH -Quest 1 PROJET 2014  " xfId="1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0</xdr:col>
      <xdr:colOff>257175</xdr:colOff>
      <xdr:row>0</xdr:row>
      <xdr:rowOff>200025</xdr:rowOff>
    </xdr:to>
    <xdr:sp macro="" textlink="">
      <xdr:nvSpPr>
        <xdr:cNvPr id="256755" name="Text Box 2"/>
        <xdr:cNvSpPr txBox="1">
          <a:spLocks noChangeArrowheads="1"/>
        </xdr:cNvSpPr>
      </xdr:nvSpPr>
      <xdr:spPr bwMode="auto">
        <a:xfrm>
          <a:off x="18097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56756" name="Text Box 4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56757" name="Text Box 5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56758" name="Text Box 6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56759" name="Text Box 7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56760" name="Text Box 8"/>
        <xdr:cNvSpPr txBox="1">
          <a:spLocks noChangeArrowheads="1"/>
        </xdr:cNvSpPr>
      </xdr:nvSpPr>
      <xdr:spPr bwMode="auto">
        <a:xfrm>
          <a:off x="28289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56761" name="Text Box 9"/>
        <xdr:cNvSpPr txBox="1">
          <a:spLocks noChangeArrowheads="1"/>
        </xdr:cNvSpPr>
      </xdr:nvSpPr>
      <xdr:spPr bwMode="auto">
        <a:xfrm>
          <a:off x="28289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56762" name="Text Box 10"/>
        <xdr:cNvSpPr txBox="1">
          <a:spLocks noChangeArrowheads="1"/>
        </xdr:cNvSpPr>
      </xdr:nvSpPr>
      <xdr:spPr bwMode="auto">
        <a:xfrm>
          <a:off x="28289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56763" name="Text Box 11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56764" name="Text Box 12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56765" name="Text Box 13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56766" name="Text Box 14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56767" name="Text Box 15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56768" name="Text Box 16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56769" name="Text Box 17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190500</xdr:rowOff>
    </xdr:from>
    <xdr:to>
      <xdr:col>2</xdr:col>
      <xdr:colOff>76200</xdr:colOff>
      <xdr:row>1</xdr:row>
      <xdr:rowOff>390525</xdr:rowOff>
    </xdr:to>
    <xdr:sp macro="" textlink="">
      <xdr:nvSpPr>
        <xdr:cNvPr id="256770" name="Text Box 18"/>
        <xdr:cNvSpPr txBox="1">
          <a:spLocks noChangeArrowheads="1"/>
        </xdr:cNvSpPr>
      </xdr:nvSpPr>
      <xdr:spPr bwMode="auto">
        <a:xfrm>
          <a:off x="2828925" y="1228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219075</xdr:rowOff>
    </xdr:from>
    <xdr:to>
      <xdr:col>2</xdr:col>
      <xdr:colOff>76200</xdr:colOff>
      <xdr:row>1</xdr:row>
      <xdr:rowOff>419100</xdr:rowOff>
    </xdr:to>
    <xdr:sp macro="" textlink="">
      <xdr:nvSpPr>
        <xdr:cNvPr id="256771" name="Text Box 19"/>
        <xdr:cNvSpPr txBox="1">
          <a:spLocks noChangeArrowheads="1"/>
        </xdr:cNvSpPr>
      </xdr:nvSpPr>
      <xdr:spPr bwMode="auto">
        <a:xfrm>
          <a:off x="2828925" y="1257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56772" name="Text Box 20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180975</xdr:colOff>
      <xdr:row>0</xdr:row>
      <xdr:rowOff>295275</xdr:rowOff>
    </xdr:from>
    <xdr:to>
      <xdr:col>6</xdr:col>
      <xdr:colOff>257175</xdr:colOff>
      <xdr:row>0</xdr:row>
      <xdr:rowOff>495300</xdr:rowOff>
    </xdr:to>
    <xdr:sp macro="" textlink="">
      <xdr:nvSpPr>
        <xdr:cNvPr id="256773" name="Text Box 21"/>
        <xdr:cNvSpPr txBox="1">
          <a:spLocks noChangeArrowheads="1"/>
        </xdr:cNvSpPr>
      </xdr:nvSpPr>
      <xdr:spPr bwMode="auto">
        <a:xfrm>
          <a:off x="6400800" y="295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180975</xdr:colOff>
      <xdr:row>0</xdr:row>
      <xdr:rowOff>381000</xdr:rowOff>
    </xdr:from>
    <xdr:to>
      <xdr:col>6</xdr:col>
      <xdr:colOff>257175</xdr:colOff>
      <xdr:row>0</xdr:row>
      <xdr:rowOff>581025</xdr:rowOff>
    </xdr:to>
    <xdr:sp macro="" textlink="">
      <xdr:nvSpPr>
        <xdr:cNvPr id="256774" name="Text Box 22"/>
        <xdr:cNvSpPr txBox="1">
          <a:spLocks noChangeArrowheads="1"/>
        </xdr:cNvSpPr>
      </xdr:nvSpPr>
      <xdr:spPr bwMode="auto">
        <a:xfrm>
          <a:off x="6400800" y="381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180975</xdr:rowOff>
    </xdr:from>
    <xdr:to>
      <xdr:col>2</xdr:col>
      <xdr:colOff>76200</xdr:colOff>
      <xdr:row>1</xdr:row>
      <xdr:rowOff>381000</xdr:rowOff>
    </xdr:to>
    <xdr:sp macro="" textlink="">
      <xdr:nvSpPr>
        <xdr:cNvPr id="256775" name="Text Box 23"/>
        <xdr:cNvSpPr txBox="1">
          <a:spLocks noChangeArrowheads="1"/>
        </xdr:cNvSpPr>
      </xdr:nvSpPr>
      <xdr:spPr bwMode="auto">
        <a:xfrm>
          <a:off x="2828925" y="1219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56776" name="Text Box 24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56777" name="Text Box 25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56778" name="Text Box 26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56779" name="Text Box 27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56780" name="Text Box 28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56781" name="Text Box 29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56782" name="Text Box 30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56783" name="Text Box 31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56784" name="Text Box 32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56785" name="Text Box 33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56786" name="Text Box 34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56787" name="Text Box 35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56788" name="Text Box 36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56789" name="Text Box 37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56790" name="Text Box 38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56791" name="Text Box 39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56792" name="Text Box 40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56793" name="Text Box 41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56794" name="Text Box 42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56795" name="Text Box 43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56796" name="Text Box 44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56797" name="Text Box 45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56798" name="Text Box 46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56799" name="Text Box 47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56800" name="Text Box 48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56801" name="Text Box 49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800101</xdr:colOff>
      <xdr:row>0</xdr:row>
      <xdr:rowOff>133350</xdr:rowOff>
    </xdr:from>
    <xdr:to>
      <xdr:col>10</xdr:col>
      <xdr:colOff>752475</xdr:colOff>
      <xdr:row>1</xdr:row>
      <xdr:rowOff>285750</xdr:rowOff>
    </xdr:to>
    <xdr:sp macro="" textlink="">
      <xdr:nvSpPr>
        <xdr:cNvPr id="62" name="ZoneTexte 61"/>
        <xdr:cNvSpPr txBox="1"/>
      </xdr:nvSpPr>
      <xdr:spPr>
        <a:xfrm>
          <a:off x="7143751" y="133350"/>
          <a:ext cx="3076574" cy="1190625"/>
        </a:xfrm>
        <a:prstGeom prst="rect">
          <a:avLst/>
        </a:prstGeom>
        <a:noFill/>
        <a:ln w="1905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Réservé</a:t>
          </a:r>
          <a:r>
            <a:rPr lang="fr-FR" sz="1100" b="1" baseline="0"/>
            <a:t> Caf - SAFIR AFC</a:t>
          </a:r>
          <a:endParaRPr lang="fr-FR" sz="1100" b="1"/>
        </a:p>
        <a:p>
          <a:r>
            <a:rPr lang="fr-FR" sz="1100"/>
            <a:t>N° Sias :   </a:t>
          </a:r>
        </a:p>
        <a:p>
          <a:r>
            <a:rPr lang="fr-FR" sz="1100"/>
            <a:t>Nature aide : PS ALSH  </a:t>
          </a:r>
        </a:p>
        <a:p>
          <a:r>
            <a:rPr lang="fr-FR" sz="1100"/>
            <a:t>Fam. pièce</a:t>
          </a:r>
          <a:r>
            <a:rPr lang="fr-FR" sz="1100" baseline="0"/>
            <a:t> :  Traiter les données réelles</a:t>
          </a:r>
        </a:p>
        <a:p>
          <a:r>
            <a:rPr lang="fr-FR" sz="1100" baseline="0"/>
            <a:t>Type pièce :  Données d'activités réelles</a:t>
          </a:r>
        </a:p>
        <a:p>
          <a:r>
            <a:rPr lang="fr-FR" sz="1100" baseline="0"/>
            <a:t>Mémo : ASRE</a:t>
          </a:r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942975</xdr:colOff>
      <xdr:row>1</xdr:row>
      <xdr:rowOff>333375</xdr:rowOff>
    </xdr:to>
    <xdr:pic>
      <xdr:nvPicPr>
        <xdr:cNvPr id="256803" name="Picture 35" descr="Vendée-rv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97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0</xdr:col>
      <xdr:colOff>257175</xdr:colOff>
      <xdr:row>0</xdr:row>
      <xdr:rowOff>200025</xdr:rowOff>
    </xdr:to>
    <xdr:sp macro="" textlink="">
      <xdr:nvSpPr>
        <xdr:cNvPr id="267487" name="Text Box 2"/>
        <xdr:cNvSpPr txBox="1">
          <a:spLocks noChangeArrowheads="1"/>
        </xdr:cNvSpPr>
      </xdr:nvSpPr>
      <xdr:spPr bwMode="auto">
        <a:xfrm>
          <a:off x="18097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488" name="Text Box 4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489" name="Text Box 5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490" name="Text Box 6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491" name="Text Box 7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67492" name="Text Box 8"/>
        <xdr:cNvSpPr txBox="1">
          <a:spLocks noChangeArrowheads="1"/>
        </xdr:cNvSpPr>
      </xdr:nvSpPr>
      <xdr:spPr bwMode="auto">
        <a:xfrm>
          <a:off x="28289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67493" name="Text Box 9"/>
        <xdr:cNvSpPr txBox="1">
          <a:spLocks noChangeArrowheads="1"/>
        </xdr:cNvSpPr>
      </xdr:nvSpPr>
      <xdr:spPr bwMode="auto">
        <a:xfrm>
          <a:off x="28289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67494" name="Text Box 10"/>
        <xdr:cNvSpPr txBox="1">
          <a:spLocks noChangeArrowheads="1"/>
        </xdr:cNvSpPr>
      </xdr:nvSpPr>
      <xdr:spPr bwMode="auto">
        <a:xfrm>
          <a:off x="28289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495" name="Text Box 11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496" name="Text Box 12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497" name="Text Box 13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498" name="Text Box 14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499" name="Text Box 15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500" name="Text Box 16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501" name="Text Box 17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190500</xdr:rowOff>
    </xdr:from>
    <xdr:to>
      <xdr:col>2</xdr:col>
      <xdr:colOff>76200</xdr:colOff>
      <xdr:row>1</xdr:row>
      <xdr:rowOff>390525</xdr:rowOff>
    </xdr:to>
    <xdr:sp macro="" textlink="">
      <xdr:nvSpPr>
        <xdr:cNvPr id="267502" name="Text Box 18"/>
        <xdr:cNvSpPr txBox="1">
          <a:spLocks noChangeArrowheads="1"/>
        </xdr:cNvSpPr>
      </xdr:nvSpPr>
      <xdr:spPr bwMode="auto">
        <a:xfrm>
          <a:off x="2828925" y="1228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219075</xdr:rowOff>
    </xdr:from>
    <xdr:to>
      <xdr:col>2</xdr:col>
      <xdr:colOff>76200</xdr:colOff>
      <xdr:row>1</xdr:row>
      <xdr:rowOff>419100</xdr:rowOff>
    </xdr:to>
    <xdr:sp macro="" textlink="">
      <xdr:nvSpPr>
        <xdr:cNvPr id="267503" name="Text Box 19"/>
        <xdr:cNvSpPr txBox="1">
          <a:spLocks noChangeArrowheads="1"/>
        </xdr:cNvSpPr>
      </xdr:nvSpPr>
      <xdr:spPr bwMode="auto">
        <a:xfrm>
          <a:off x="2828925" y="1257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504" name="Text Box 20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180975</xdr:colOff>
      <xdr:row>0</xdr:row>
      <xdr:rowOff>295275</xdr:rowOff>
    </xdr:from>
    <xdr:to>
      <xdr:col>6</xdr:col>
      <xdr:colOff>257175</xdr:colOff>
      <xdr:row>0</xdr:row>
      <xdr:rowOff>495300</xdr:rowOff>
    </xdr:to>
    <xdr:sp macro="" textlink="">
      <xdr:nvSpPr>
        <xdr:cNvPr id="267505" name="Text Box 21"/>
        <xdr:cNvSpPr txBox="1">
          <a:spLocks noChangeArrowheads="1"/>
        </xdr:cNvSpPr>
      </xdr:nvSpPr>
      <xdr:spPr bwMode="auto">
        <a:xfrm>
          <a:off x="6400800" y="295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180975</xdr:colOff>
      <xdr:row>0</xdr:row>
      <xdr:rowOff>381000</xdr:rowOff>
    </xdr:from>
    <xdr:to>
      <xdr:col>6</xdr:col>
      <xdr:colOff>257175</xdr:colOff>
      <xdr:row>0</xdr:row>
      <xdr:rowOff>581025</xdr:rowOff>
    </xdr:to>
    <xdr:sp macro="" textlink="">
      <xdr:nvSpPr>
        <xdr:cNvPr id="267506" name="Text Box 22"/>
        <xdr:cNvSpPr txBox="1">
          <a:spLocks noChangeArrowheads="1"/>
        </xdr:cNvSpPr>
      </xdr:nvSpPr>
      <xdr:spPr bwMode="auto">
        <a:xfrm>
          <a:off x="6400800" y="381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180975</xdr:rowOff>
    </xdr:from>
    <xdr:to>
      <xdr:col>2</xdr:col>
      <xdr:colOff>76200</xdr:colOff>
      <xdr:row>1</xdr:row>
      <xdr:rowOff>381000</xdr:rowOff>
    </xdr:to>
    <xdr:sp macro="" textlink="">
      <xdr:nvSpPr>
        <xdr:cNvPr id="267507" name="Text Box 23"/>
        <xdr:cNvSpPr txBox="1">
          <a:spLocks noChangeArrowheads="1"/>
        </xdr:cNvSpPr>
      </xdr:nvSpPr>
      <xdr:spPr bwMode="auto">
        <a:xfrm>
          <a:off x="2828925" y="1219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508" name="Text Box 24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509" name="Text Box 25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510" name="Text Box 26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511" name="Text Box 27"/>
        <xdr:cNvSpPr txBox="1">
          <a:spLocks noChangeArrowheads="1"/>
        </xdr:cNvSpPr>
      </xdr:nvSpPr>
      <xdr:spPr bwMode="auto">
        <a:xfrm>
          <a:off x="28289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67512" name="Text Box 28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67513" name="Text Box 29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67514" name="Text Box 30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67515" name="Text Box 31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67516" name="Text Box 32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67517" name="Text Box 33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67518" name="Text Box 34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67519" name="Text Box 35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67520" name="Text Box 36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67521" name="Text Box 37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67522" name="Text Box 38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67523" name="Text Box 39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67524" name="Text Box 40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67525" name="Text Box 41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67526" name="Text Box 42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67527" name="Text Box 43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67528" name="Text Box 44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67529" name="Text Box 45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67530" name="Text Box 46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67531" name="Text Box 47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67532" name="Text Box 48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257175</xdr:rowOff>
    </xdr:to>
    <xdr:sp macro="" textlink="">
      <xdr:nvSpPr>
        <xdr:cNvPr id="267533" name="Text Box 49"/>
        <xdr:cNvSpPr txBox="1">
          <a:spLocks noChangeArrowheads="1"/>
        </xdr:cNvSpPr>
      </xdr:nvSpPr>
      <xdr:spPr bwMode="auto">
        <a:xfrm>
          <a:off x="1504950" y="33623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647700</xdr:colOff>
      <xdr:row>0</xdr:row>
      <xdr:rowOff>38100</xdr:rowOff>
    </xdr:from>
    <xdr:to>
      <xdr:col>10</xdr:col>
      <xdr:colOff>762000</xdr:colOff>
      <xdr:row>1</xdr:row>
      <xdr:rowOff>190500</xdr:rowOff>
    </xdr:to>
    <xdr:sp macro="" textlink="">
      <xdr:nvSpPr>
        <xdr:cNvPr id="62" name="ZoneTexte 61"/>
        <xdr:cNvSpPr txBox="1"/>
      </xdr:nvSpPr>
      <xdr:spPr>
        <a:xfrm>
          <a:off x="6962775" y="38100"/>
          <a:ext cx="3162300" cy="1190625"/>
        </a:xfrm>
        <a:prstGeom prst="rect">
          <a:avLst/>
        </a:prstGeom>
        <a:noFill/>
        <a:ln w="1905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Réservé</a:t>
          </a:r>
          <a:r>
            <a:rPr lang="fr-FR" sz="1100" b="1" baseline="0"/>
            <a:t> Caf - SAFIR AFC</a:t>
          </a:r>
          <a:endParaRPr lang="fr-FR" sz="1100" b="1"/>
        </a:p>
        <a:p>
          <a:r>
            <a:rPr lang="fr-FR" sz="1100"/>
            <a:t>N° Sias :   </a:t>
          </a:r>
        </a:p>
        <a:p>
          <a:r>
            <a:rPr lang="fr-FR" sz="1100"/>
            <a:t>Nature aide : PS ALSH  </a:t>
          </a:r>
        </a:p>
        <a:p>
          <a:r>
            <a:rPr lang="fr-FR" sz="1100"/>
            <a:t>Fam. pièce</a:t>
          </a:r>
          <a:r>
            <a:rPr lang="fr-FR" sz="1100" baseline="0"/>
            <a:t> :  Traiter les données prévisionnelles</a:t>
          </a:r>
        </a:p>
        <a:p>
          <a:r>
            <a:rPr lang="fr-FR" sz="1100" baseline="0"/>
            <a:t>Type pièce :  Données d'activités prévisionnelles</a:t>
          </a:r>
        </a:p>
        <a:p>
          <a:r>
            <a:rPr lang="fr-FR" sz="1100" baseline="0"/>
            <a:t>Mémo : ASRE</a:t>
          </a:r>
          <a:endParaRPr lang="fr-FR" sz="1100"/>
        </a:p>
      </xdr:txBody>
    </xdr:sp>
    <xdr:clientData/>
  </xdr:twoCellAnchor>
  <xdr:twoCellAnchor>
    <xdr:from>
      <xdr:col>0</xdr:col>
      <xdr:colOff>152400</xdr:colOff>
      <xdr:row>0</xdr:row>
      <xdr:rowOff>28575</xdr:rowOff>
    </xdr:from>
    <xdr:to>
      <xdr:col>0</xdr:col>
      <xdr:colOff>1095375</xdr:colOff>
      <xdr:row>1</xdr:row>
      <xdr:rowOff>361950</xdr:rowOff>
    </xdr:to>
    <xdr:pic>
      <xdr:nvPicPr>
        <xdr:cNvPr id="267535" name="Picture 35" descr="Vendée-rv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" y="28575"/>
          <a:ext cx="94297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0</xdr:col>
      <xdr:colOff>257175</xdr:colOff>
      <xdr:row>0</xdr:row>
      <xdr:rowOff>200025</xdr:rowOff>
    </xdr:to>
    <xdr:sp macro="" textlink="">
      <xdr:nvSpPr>
        <xdr:cNvPr id="267225" name="Text Box 2"/>
        <xdr:cNvSpPr txBox="1">
          <a:spLocks noChangeArrowheads="1"/>
        </xdr:cNvSpPr>
      </xdr:nvSpPr>
      <xdr:spPr bwMode="auto">
        <a:xfrm>
          <a:off x="18097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226" name="Text Box 4"/>
        <xdr:cNvSpPr txBox="1">
          <a:spLocks noChangeArrowheads="1"/>
        </xdr:cNvSpPr>
      </xdr:nvSpPr>
      <xdr:spPr bwMode="auto">
        <a:xfrm>
          <a:off x="30194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227" name="Text Box 5"/>
        <xdr:cNvSpPr txBox="1">
          <a:spLocks noChangeArrowheads="1"/>
        </xdr:cNvSpPr>
      </xdr:nvSpPr>
      <xdr:spPr bwMode="auto">
        <a:xfrm>
          <a:off x="30194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228" name="Text Box 6"/>
        <xdr:cNvSpPr txBox="1">
          <a:spLocks noChangeArrowheads="1"/>
        </xdr:cNvSpPr>
      </xdr:nvSpPr>
      <xdr:spPr bwMode="auto">
        <a:xfrm>
          <a:off x="30194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229" name="Text Box 7"/>
        <xdr:cNvSpPr txBox="1">
          <a:spLocks noChangeArrowheads="1"/>
        </xdr:cNvSpPr>
      </xdr:nvSpPr>
      <xdr:spPr bwMode="auto">
        <a:xfrm>
          <a:off x="30194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67230" name="Text Box 8"/>
        <xdr:cNvSpPr txBox="1">
          <a:spLocks noChangeArrowheads="1"/>
        </xdr:cNvSpPr>
      </xdr:nvSpPr>
      <xdr:spPr bwMode="auto">
        <a:xfrm>
          <a:off x="30194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67231" name="Text Box 9"/>
        <xdr:cNvSpPr txBox="1">
          <a:spLocks noChangeArrowheads="1"/>
        </xdr:cNvSpPr>
      </xdr:nvSpPr>
      <xdr:spPr bwMode="auto">
        <a:xfrm>
          <a:off x="30194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67232" name="Text Box 10"/>
        <xdr:cNvSpPr txBox="1">
          <a:spLocks noChangeArrowheads="1"/>
        </xdr:cNvSpPr>
      </xdr:nvSpPr>
      <xdr:spPr bwMode="auto">
        <a:xfrm>
          <a:off x="30194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233" name="Text Box 11"/>
        <xdr:cNvSpPr txBox="1">
          <a:spLocks noChangeArrowheads="1"/>
        </xdr:cNvSpPr>
      </xdr:nvSpPr>
      <xdr:spPr bwMode="auto">
        <a:xfrm>
          <a:off x="30194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234" name="Text Box 12"/>
        <xdr:cNvSpPr txBox="1">
          <a:spLocks noChangeArrowheads="1"/>
        </xdr:cNvSpPr>
      </xdr:nvSpPr>
      <xdr:spPr bwMode="auto">
        <a:xfrm>
          <a:off x="30194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235" name="Text Box 13"/>
        <xdr:cNvSpPr txBox="1">
          <a:spLocks noChangeArrowheads="1"/>
        </xdr:cNvSpPr>
      </xdr:nvSpPr>
      <xdr:spPr bwMode="auto">
        <a:xfrm>
          <a:off x="30194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236" name="Text Box 14"/>
        <xdr:cNvSpPr txBox="1">
          <a:spLocks noChangeArrowheads="1"/>
        </xdr:cNvSpPr>
      </xdr:nvSpPr>
      <xdr:spPr bwMode="auto">
        <a:xfrm>
          <a:off x="30194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237" name="Text Box 15"/>
        <xdr:cNvSpPr txBox="1">
          <a:spLocks noChangeArrowheads="1"/>
        </xdr:cNvSpPr>
      </xdr:nvSpPr>
      <xdr:spPr bwMode="auto">
        <a:xfrm>
          <a:off x="30194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238" name="Text Box 16"/>
        <xdr:cNvSpPr txBox="1">
          <a:spLocks noChangeArrowheads="1"/>
        </xdr:cNvSpPr>
      </xdr:nvSpPr>
      <xdr:spPr bwMode="auto">
        <a:xfrm>
          <a:off x="30194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239" name="Text Box 17"/>
        <xdr:cNvSpPr txBox="1">
          <a:spLocks noChangeArrowheads="1"/>
        </xdr:cNvSpPr>
      </xdr:nvSpPr>
      <xdr:spPr bwMode="auto">
        <a:xfrm>
          <a:off x="30194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190500</xdr:rowOff>
    </xdr:from>
    <xdr:to>
      <xdr:col>2</xdr:col>
      <xdr:colOff>76200</xdr:colOff>
      <xdr:row>1</xdr:row>
      <xdr:rowOff>390525</xdr:rowOff>
    </xdr:to>
    <xdr:sp macro="" textlink="">
      <xdr:nvSpPr>
        <xdr:cNvPr id="267240" name="Text Box 18"/>
        <xdr:cNvSpPr txBox="1">
          <a:spLocks noChangeArrowheads="1"/>
        </xdr:cNvSpPr>
      </xdr:nvSpPr>
      <xdr:spPr bwMode="auto">
        <a:xfrm>
          <a:off x="3019425" y="1228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219075</xdr:rowOff>
    </xdr:from>
    <xdr:to>
      <xdr:col>2</xdr:col>
      <xdr:colOff>76200</xdr:colOff>
      <xdr:row>1</xdr:row>
      <xdr:rowOff>419100</xdr:rowOff>
    </xdr:to>
    <xdr:sp macro="" textlink="">
      <xdr:nvSpPr>
        <xdr:cNvPr id="267241" name="Text Box 19"/>
        <xdr:cNvSpPr txBox="1">
          <a:spLocks noChangeArrowheads="1"/>
        </xdr:cNvSpPr>
      </xdr:nvSpPr>
      <xdr:spPr bwMode="auto">
        <a:xfrm>
          <a:off x="3019425" y="1257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242" name="Text Box 20"/>
        <xdr:cNvSpPr txBox="1">
          <a:spLocks noChangeArrowheads="1"/>
        </xdr:cNvSpPr>
      </xdr:nvSpPr>
      <xdr:spPr bwMode="auto">
        <a:xfrm>
          <a:off x="30194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180975</xdr:colOff>
      <xdr:row>0</xdr:row>
      <xdr:rowOff>295275</xdr:rowOff>
    </xdr:from>
    <xdr:to>
      <xdr:col>6</xdr:col>
      <xdr:colOff>257175</xdr:colOff>
      <xdr:row>0</xdr:row>
      <xdr:rowOff>495300</xdr:rowOff>
    </xdr:to>
    <xdr:sp macro="" textlink="">
      <xdr:nvSpPr>
        <xdr:cNvPr id="267243" name="Text Box 21"/>
        <xdr:cNvSpPr txBox="1">
          <a:spLocks noChangeArrowheads="1"/>
        </xdr:cNvSpPr>
      </xdr:nvSpPr>
      <xdr:spPr bwMode="auto">
        <a:xfrm>
          <a:off x="6791325" y="295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180975</xdr:colOff>
      <xdr:row>0</xdr:row>
      <xdr:rowOff>381000</xdr:rowOff>
    </xdr:from>
    <xdr:to>
      <xdr:col>6</xdr:col>
      <xdr:colOff>257175</xdr:colOff>
      <xdr:row>0</xdr:row>
      <xdr:rowOff>581025</xdr:rowOff>
    </xdr:to>
    <xdr:sp macro="" textlink="">
      <xdr:nvSpPr>
        <xdr:cNvPr id="267244" name="Text Box 22"/>
        <xdr:cNvSpPr txBox="1">
          <a:spLocks noChangeArrowheads="1"/>
        </xdr:cNvSpPr>
      </xdr:nvSpPr>
      <xdr:spPr bwMode="auto">
        <a:xfrm>
          <a:off x="6791325" y="381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180975</xdr:rowOff>
    </xdr:from>
    <xdr:to>
      <xdr:col>2</xdr:col>
      <xdr:colOff>76200</xdr:colOff>
      <xdr:row>1</xdr:row>
      <xdr:rowOff>381000</xdr:rowOff>
    </xdr:to>
    <xdr:sp macro="" textlink="">
      <xdr:nvSpPr>
        <xdr:cNvPr id="267245" name="Text Box 23"/>
        <xdr:cNvSpPr txBox="1">
          <a:spLocks noChangeArrowheads="1"/>
        </xdr:cNvSpPr>
      </xdr:nvSpPr>
      <xdr:spPr bwMode="auto">
        <a:xfrm>
          <a:off x="3019425" y="1219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246" name="Text Box 24"/>
        <xdr:cNvSpPr txBox="1">
          <a:spLocks noChangeArrowheads="1"/>
        </xdr:cNvSpPr>
      </xdr:nvSpPr>
      <xdr:spPr bwMode="auto">
        <a:xfrm>
          <a:off x="30194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247" name="Text Box 25"/>
        <xdr:cNvSpPr txBox="1">
          <a:spLocks noChangeArrowheads="1"/>
        </xdr:cNvSpPr>
      </xdr:nvSpPr>
      <xdr:spPr bwMode="auto">
        <a:xfrm>
          <a:off x="30194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248" name="Text Box 26"/>
        <xdr:cNvSpPr txBox="1">
          <a:spLocks noChangeArrowheads="1"/>
        </xdr:cNvSpPr>
      </xdr:nvSpPr>
      <xdr:spPr bwMode="auto">
        <a:xfrm>
          <a:off x="30194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7249" name="Text Box 27"/>
        <xdr:cNvSpPr txBox="1">
          <a:spLocks noChangeArrowheads="1"/>
        </xdr:cNvSpPr>
      </xdr:nvSpPr>
      <xdr:spPr bwMode="auto">
        <a:xfrm>
          <a:off x="3019425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7250" name="Text Box 28"/>
        <xdr:cNvSpPr txBox="1">
          <a:spLocks noChangeArrowheads="1"/>
        </xdr:cNvSpPr>
      </xdr:nvSpPr>
      <xdr:spPr bwMode="auto">
        <a:xfrm>
          <a:off x="1781175" y="3190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7251" name="Text Box 29"/>
        <xdr:cNvSpPr txBox="1">
          <a:spLocks noChangeArrowheads="1"/>
        </xdr:cNvSpPr>
      </xdr:nvSpPr>
      <xdr:spPr bwMode="auto">
        <a:xfrm>
          <a:off x="1781175" y="3190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7252" name="Text Box 30"/>
        <xdr:cNvSpPr txBox="1">
          <a:spLocks noChangeArrowheads="1"/>
        </xdr:cNvSpPr>
      </xdr:nvSpPr>
      <xdr:spPr bwMode="auto">
        <a:xfrm>
          <a:off x="1781175" y="3190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7253" name="Text Box 31"/>
        <xdr:cNvSpPr txBox="1">
          <a:spLocks noChangeArrowheads="1"/>
        </xdr:cNvSpPr>
      </xdr:nvSpPr>
      <xdr:spPr bwMode="auto">
        <a:xfrm>
          <a:off x="1781175" y="3190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7254" name="Text Box 32"/>
        <xdr:cNvSpPr txBox="1">
          <a:spLocks noChangeArrowheads="1"/>
        </xdr:cNvSpPr>
      </xdr:nvSpPr>
      <xdr:spPr bwMode="auto">
        <a:xfrm>
          <a:off x="1781175" y="3190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7255" name="Text Box 33"/>
        <xdr:cNvSpPr txBox="1">
          <a:spLocks noChangeArrowheads="1"/>
        </xdr:cNvSpPr>
      </xdr:nvSpPr>
      <xdr:spPr bwMode="auto">
        <a:xfrm>
          <a:off x="1781175" y="3190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7256" name="Text Box 34"/>
        <xdr:cNvSpPr txBox="1">
          <a:spLocks noChangeArrowheads="1"/>
        </xdr:cNvSpPr>
      </xdr:nvSpPr>
      <xdr:spPr bwMode="auto">
        <a:xfrm>
          <a:off x="1781175" y="3190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7257" name="Text Box 35"/>
        <xdr:cNvSpPr txBox="1">
          <a:spLocks noChangeArrowheads="1"/>
        </xdr:cNvSpPr>
      </xdr:nvSpPr>
      <xdr:spPr bwMode="auto">
        <a:xfrm>
          <a:off x="1781175" y="3190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7258" name="Text Box 36"/>
        <xdr:cNvSpPr txBox="1">
          <a:spLocks noChangeArrowheads="1"/>
        </xdr:cNvSpPr>
      </xdr:nvSpPr>
      <xdr:spPr bwMode="auto">
        <a:xfrm>
          <a:off x="1781175" y="3190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7259" name="Text Box 37"/>
        <xdr:cNvSpPr txBox="1">
          <a:spLocks noChangeArrowheads="1"/>
        </xdr:cNvSpPr>
      </xdr:nvSpPr>
      <xdr:spPr bwMode="auto">
        <a:xfrm>
          <a:off x="1781175" y="3190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7260" name="Text Box 38"/>
        <xdr:cNvSpPr txBox="1">
          <a:spLocks noChangeArrowheads="1"/>
        </xdr:cNvSpPr>
      </xdr:nvSpPr>
      <xdr:spPr bwMode="auto">
        <a:xfrm>
          <a:off x="1781175" y="3190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7261" name="Text Box 39"/>
        <xdr:cNvSpPr txBox="1">
          <a:spLocks noChangeArrowheads="1"/>
        </xdr:cNvSpPr>
      </xdr:nvSpPr>
      <xdr:spPr bwMode="auto">
        <a:xfrm>
          <a:off x="1781175" y="3190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7262" name="Text Box 40"/>
        <xdr:cNvSpPr txBox="1">
          <a:spLocks noChangeArrowheads="1"/>
        </xdr:cNvSpPr>
      </xdr:nvSpPr>
      <xdr:spPr bwMode="auto">
        <a:xfrm>
          <a:off x="1781175" y="3190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7263" name="Text Box 41"/>
        <xdr:cNvSpPr txBox="1">
          <a:spLocks noChangeArrowheads="1"/>
        </xdr:cNvSpPr>
      </xdr:nvSpPr>
      <xdr:spPr bwMode="auto">
        <a:xfrm>
          <a:off x="1781175" y="3190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2384" name="Text Box 42"/>
        <xdr:cNvSpPr txBox="1">
          <a:spLocks noChangeArrowheads="1"/>
        </xdr:cNvSpPr>
      </xdr:nvSpPr>
      <xdr:spPr bwMode="auto">
        <a:xfrm>
          <a:off x="1781175" y="3190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2385" name="Text Box 43"/>
        <xdr:cNvSpPr txBox="1">
          <a:spLocks noChangeArrowheads="1"/>
        </xdr:cNvSpPr>
      </xdr:nvSpPr>
      <xdr:spPr bwMode="auto">
        <a:xfrm>
          <a:off x="1781175" y="3190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2386" name="Text Box 44"/>
        <xdr:cNvSpPr txBox="1">
          <a:spLocks noChangeArrowheads="1"/>
        </xdr:cNvSpPr>
      </xdr:nvSpPr>
      <xdr:spPr bwMode="auto">
        <a:xfrm>
          <a:off x="1781175" y="3190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2387" name="Text Box 45"/>
        <xdr:cNvSpPr txBox="1">
          <a:spLocks noChangeArrowheads="1"/>
        </xdr:cNvSpPr>
      </xdr:nvSpPr>
      <xdr:spPr bwMode="auto">
        <a:xfrm>
          <a:off x="1781175" y="3190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2388" name="Text Box 46"/>
        <xdr:cNvSpPr txBox="1">
          <a:spLocks noChangeArrowheads="1"/>
        </xdr:cNvSpPr>
      </xdr:nvSpPr>
      <xdr:spPr bwMode="auto">
        <a:xfrm>
          <a:off x="1781175" y="3190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2389" name="Text Box 47"/>
        <xdr:cNvSpPr txBox="1">
          <a:spLocks noChangeArrowheads="1"/>
        </xdr:cNvSpPr>
      </xdr:nvSpPr>
      <xdr:spPr bwMode="auto">
        <a:xfrm>
          <a:off x="1781175" y="3190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2390" name="Text Box 48"/>
        <xdr:cNvSpPr txBox="1">
          <a:spLocks noChangeArrowheads="1"/>
        </xdr:cNvSpPr>
      </xdr:nvSpPr>
      <xdr:spPr bwMode="auto">
        <a:xfrm>
          <a:off x="1781175" y="3190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2391" name="Text Box 49"/>
        <xdr:cNvSpPr txBox="1">
          <a:spLocks noChangeArrowheads="1"/>
        </xdr:cNvSpPr>
      </xdr:nvSpPr>
      <xdr:spPr bwMode="auto">
        <a:xfrm>
          <a:off x="1781175" y="31908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142875</xdr:rowOff>
    </xdr:to>
    <xdr:sp macro="" textlink="">
      <xdr:nvSpPr>
        <xdr:cNvPr id="272392" name="Text Box 28"/>
        <xdr:cNvSpPr txBox="1">
          <a:spLocks noChangeArrowheads="1"/>
        </xdr:cNvSpPr>
      </xdr:nvSpPr>
      <xdr:spPr bwMode="auto">
        <a:xfrm>
          <a:off x="1781175" y="74771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142875</xdr:rowOff>
    </xdr:to>
    <xdr:sp macro="" textlink="">
      <xdr:nvSpPr>
        <xdr:cNvPr id="272393" name="Text Box 29"/>
        <xdr:cNvSpPr txBox="1">
          <a:spLocks noChangeArrowheads="1"/>
        </xdr:cNvSpPr>
      </xdr:nvSpPr>
      <xdr:spPr bwMode="auto">
        <a:xfrm>
          <a:off x="1781175" y="74771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142875</xdr:rowOff>
    </xdr:to>
    <xdr:sp macro="" textlink="">
      <xdr:nvSpPr>
        <xdr:cNvPr id="272394" name="Text Box 30"/>
        <xdr:cNvSpPr txBox="1">
          <a:spLocks noChangeArrowheads="1"/>
        </xdr:cNvSpPr>
      </xdr:nvSpPr>
      <xdr:spPr bwMode="auto">
        <a:xfrm>
          <a:off x="1781175" y="74771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142875</xdr:rowOff>
    </xdr:to>
    <xdr:sp macro="" textlink="">
      <xdr:nvSpPr>
        <xdr:cNvPr id="272395" name="Text Box 31"/>
        <xdr:cNvSpPr txBox="1">
          <a:spLocks noChangeArrowheads="1"/>
        </xdr:cNvSpPr>
      </xdr:nvSpPr>
      <xdr:spPr bwMode="auto">
        <a:xfrm>
          <a:off x="1781175" y="74771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142875</xdr:rowOff>
    </xdr:to>
    <xdr:sp macro="" textlink="">
      <xdr:nvSpPr>
        <xdr:cNvPr id="272396" name="Text Box 32"/>
        <xdr:cNvSpPr txBox="1">
          <a:spLocks noChangeArrowheads="1"/>
        </xdr:cNvSpPr>
      </xdr:nvSpPr>
      <xdr:spPr bwMode="auto">
        <a:xfrm>
          <a:off x="1781175" y="74771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142875</xdr:rowOff>
    </xdr:to>
    <xdr:sp macro="" textlink="">
      <xdr:nvSpPr>
        <xdr:cNvPr id="272397" name="Text Box 33"/>
        <xdr:cNvSpPr txBox="1">
          <a:spLocks noChangeArrowheads="1"/>
        </xdr:cNvSpPr>
      </xdr:nvSpPr>
      <xdr:spPr bwMode="auto">
        <a:xfrm>
          <a:off x="1781175" y="74771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142875</xdr:rowOff>
    </xdr:to>
    <xdr:sp macro="" textlink="">
      <xdr:nvSpPr>
        <xdr:cNvPr id="272398" name="Text Box 34"/>
        <xdr:cNvSpPr txBox="1">
          <a:spLocks noChangeArrowheads="1"/>
        </xdr:cNvSpPr>
      </xdr:nvSpPr>
      <xdr:spPr bwMode="auto">
        <a:xfrm>
          <a:off x="1781175" y="74771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142875</xdr:rowOff>
    </xdr:to>
    <xdr:sp macro="" textlink="">
      <xdr:nvSpPr>
        <xdr:cNvPr id="272399" name="Text Box 35"/>
        <xdr:cNvSpPr txBox="1">
          <a:spLocks noChangeArrowheads="1"/>
        </xdr:cNvSpPr>
      </xdr:nvSpPr>
      <xdr:spPr bwMode="auto">
        <a:xfrm>
          <a:off x="1781175" y="74771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142875</xdr:rowOff>
    </xdr:to>
    <xdr:sp macro="" textlink="">
      <xdr:nvSpPr>
        <xdr:cNvPr id="272400" name="Text Box 36"/>
        <xdr:cNvSpPr txBox="1">
          <a:spLocks noChangeArrowheads="1"/>
        </xdr:cNvSpPr>
      </xdr:nvSpPr>
      <xdr:spPr bwMode="auto">
        <a:xfrm>
          <a:off x="1781175" y="74771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142875</xdr:rowOff>
    </xdr:to>
    <xdr:sp macro="" textlink="">
      <xdr:nvSpPr>
        <xdr:cNvPr id="272401" name="Text Box 37"/>
        <xdr:cNvSpPr txBox="1">
          <a:spLocks noChangeArrowheads="1"/>
        </xdr:cNvSpPr>
      </xdr:nvSpPr>
      <xdr:spPr bwMode="auto">
        <a:xfrm>
          <a:off x="1781175" y="74771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142875</xdr:rowOff>
    </xdr:to>
    <xdr:sp macro="" textlink="">
      <xdr:nvSpPr>
        <xdr:cNvPr id="272402" name="Text Box 38"/>
        <xdr:cNvSpPr txBox="1">
          <a:spLocks noChangeArrowheads="1"/>
        </xdr:cNvSpPr>
      </xdr:nvSpPr>
      <xdr:spPr bwMode="auto">
        <a:xfrm>
          <a:off x="1781175" y="74771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142875</xdr:rowOff>
    </xdr:to>
    <xdr:sp macro="" textlink="">
      <xdr:nvSpPr>
        <xdr:cNvPr id="272403" name="Text Box 39"/>
        <xdr:cNvSpPr txBox="1">
          <a:spLocks noChangeArrowheads="1"/>
        </xdr:cNvSpPr>
      </xdr:nvSpPr>
      <xdr:spPr bwMode="auto">
        <a:xfrm>
          <a:off x="1781175" y="74771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142875</xdr:rowOff>
    </xdr:to>
    <xdr:sp macro="" textlink="">
      <xdr:nvSpPr>
        <xdr:cNvPr id="272404" name="Text Box 40"/>
        <xdr:cNvSpPr txBox="1">
          <a:spLocks noChangeArrowheads="1"/>
        </xdr:cNvSpPr>
      </xdr:nvSpPr>
      <xdr:spPr bwMode="auto">
        <a:xfrm>
          <a:off x="1781175" y="74771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142875</xdr:rowOff>
    </xdr:to>
    <xdr:sp macro="" textlink="">
      <xdr:nvSpPr>
        <xdr:cNvPr id="272405" name="Text Box 41"/>
        <xdr:cNvSpPr txBox="1">
          <a:spLocks noChangeArrowheads="1"/>
        </xdr:cNvSpPr>
      </xdr:nvSpPr>
      <xdr:spPr bwMode="auto">
        <a:xfrm>
          <a:off x="1781175" y="74771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142875</xdr:rowOff>
    </xdr:to>
    <xdr:sp macro="" textlink="">
      <xdr:nvSpPr>
        <xdr:cNvPr id="272406" name="Text Box 42"/>
        <xdr:cNvSpPr txBox="1">
          <a:spLocks noChangeArrowheads="1"/>
        </xdr:cNvSpPr>
      </xdr:nvSpPr>
      <xdr:spPr bwMode="auto">
        <a:xfrm>
          <a:off x="1781175" y="74771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142875</xdr:rowOff>
    </xdr:to>
    <xdr:sp macro="" textlink="">
      <xdr:nvSpPr>
        <xdr:cNvPr id="272407" name="Text Box 43"/>
        <xdr:cNvSpPr txBox="1">
          <a:spLocks noChangeArrowheads="1"/>
        </xdr:cNvSpPr>
      </xdr:nvSpPr>
      <xdr:spPr bwMode="auto">
        <a:xfrm>
          <a:off x="1781175" y="74771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142875</xdr:rowOff>
    </xdr:to>
    <xdr:sp macro="" textlink="">
      <xdr:nvSpPr>
        <xdr:cNvPr id="272408" name="Text Box 44"/>
        <xdr:cNvSpPr txBox="1">
          <a:spLocks noChangeArrowheads="1"/>
        </xdr:cNvSpPr>
      </xdr:nvSpPr>
      <xdr:spPr bwMode="auto">
        <a:xfrm>
          <a:off x="1781175" y="74771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142875</xdr:rowOff>
    </xdr:to>
    <xdr:sp macro="" textlink="">
      <xdr:nvSpPr>
        <xdr:cNvPr id="272409" name="Text Box 45"/>
        <xdr:cNvSpPr txBox="1">
          <a:spLocks noChangeArrowheads="1"/>
        </xdr:cNvSpPr>
      </xdr:nvSpPr>
      <xdr:spPr bwMode="auto">
        <a:xfrm>
          <a:off x="1781175" y="74771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142875</xdr:rowOff>
    </xdr:to>
    <xdr:sp macro="" textlink="">
      <xdr:nvSpPr>
        <xdr:cNvPr id="272410" name="Text Box 46"/>
        <xdr:cNvSpPr txBox="1">
          <a:spLocks noChangeArrowheads="1"/>
        </xdr:cNvSpPr>
      </xdr:nvSpPr>
      <xdr:spPr bwMode="auto">
        <a:xfrm>
          <a:off x="1781175" y="74771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142875</xdr:rowOff>
    </xdr:to>
    <xdr:sp macro="" textlink="">
      <xdr:nvSpPr>
        <xdr:cNvPr id="272411" name="Text Box 47"/>
        <xdr:cNvSpPr txBox="1">
          <a:spLocks noChangeArrowheads="1"/>
        </xdr:cNvSpPr>
      </xdr:nvSpPr>
      <xdr:spPr bwMode="auto">
        <a:xfrm>
          <a:off x="1781175" y="74771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142875</xdr:rowOff>
    </xdr:to>
    <xdr:sp macro="" textlink="">
      <xdr:nvSpPr>
        <xdr:cNvPr id="272412" name="Text Box 48"/>
        <xdr:cNvSpPr txBox="1">
          <a:spLocks noChangeArrowheads="1"/>
        </xdr:cNvSpPr>
      </xdr:nvSpPr>
      <xdr:spPr bwMode="auto">
        <a:xfrm>
          <a:off x="1781175" y="74771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142875</xdr:rowOff>
    </xdr:to>
    <xdr:sp macro="" textlink="">
      <xdr:nvSpPr>
        <xdr:cNvPr id="272413" name="Text Box 49"/>
        <xdr:cNvSpPr txBox="1">
          <a:spLocks noChangeArrowheads="1"/>
        </xdr:cNvSpPr>
      </xdr:nvSpPr>
      <xdr:spPr bwMode="auto">
        <a:xfrm>
          <a:off x="1781175" y="74771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2414" name="Text Box 28"/>
        <xdr:cNvSpPr txBox="1">
          <a:spLocks noChangeArrowheads="1"/>
        </xdr:cNvSpPr>
      </xdr:nvSpPr>
      <xdr:spPr bwMode="auto">
        <a:xfrm>
          <a:off x="1781175" y="344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2415" name="Text Box 29"/>
        <xdr:cNvSpPr txBox="1">
          <a:spLocks noChangeArrowheads="1"/>
        </xdr:cNvSpPr>
      </xdr:nvSpPr>
      <xdr:spPr bwMode="auto">
        <a:xfrm>
          <a:off x="1781175" y="344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2416" name="Text Box 30"/>
        <xdr:cNvSpPr txBox="1">
          <a:spLocks noChangeArrowheads="1"/>
        </xdr:cNvSpPr>
      </xdr:nvSpPr>
      <xdr:spPr bwMode="auto">
        <a:xfrm>
          <a:off x="1781175" y="344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2417" name="Text Box 31"/>
        <xdr:cNvSpPr txBox="1">
          <a:spLocks noChangeArrowheads="1"/>
        </xdr:cNvSpPr>
      </xdr:nvSpPr>
      <xdr:spPr bwMode="auto">
        <a:xfrm>
          <a:off x="1781175" y="344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2418" name="Text Box 32"/>
        <xdr:cNvSpPr txBox="1">
          <a:spLocks noChangeArrowheads="1"/>
        </xdr:cNvSpPr>
      </xdr:nvSpPr>
      <xdr:spPr bwMode="auto">
        <a:xfrm>
          <a:off x="1781175" y="344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2419" name="Text Box 33"/>
        <xdr:cNvSpPr txBox="1">
          <a:spLocks noChangeArrowheads="1"/>
        </xdr:cNvSpPr>
      </xdr:nvSpPr>
      <xdr:spPr bwMode="auto">
        <a:xfrm>
          <a:off x="1781175" y="344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2420" name="Text Box 34"/>
        <xdr:cNvSpPr txBox="1">
          <a:spLocks noChangeArrowheads="1"/>
        </xdr:cNvSpPr>
      </xdr:nvSpPr>
      <xdr:spPr bwMode="auto">
        <a:xfrm>
          <a:off x="1781175" y="344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2421" name="Text Box 35"/>
        <xdr:cNvSpPr txBox="1">
          <a:spLocks noChangeArrowheads="1"/>
        </xdr:cNvSpPr>
      </xdr:nvSpPr>
      <xdr:spPr bwMode="auto">
        <a:xfrm>
          <a:off x="1781175" y="344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2422" name="Text Box 36"/>
        <xdr:cNvSpPr txBox="1">
          <a:spLocks noChangeArrowheads="1"/>
        </xdr:cNvSpPr>
      </xdr:nvSpPr>
      <xdr:spPr bwMode="auto">
        <a:xfrm>
          <a:off x="1781175" y="344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2423" name="Text Box 37"/>
        <xdr:cNvSpPr txBox="1">
          <a:spLocks noChangeArrowheads="1"/>
        </xdr:cNvSpPr>
      </xdr:nvSpPr>
      <xdr:spPr bwMode="auto">
        <a:xfrm>
          <a:off x="1781175" y="344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2424" name="Text Box 38"/>
        <xdr:cNvSpPr txBox="1">
          <a:spLocks noChangeArrowheads="1"/>
        </xdr:cNvSpPr>
      </xdr:nvSpPr>
      <xdr:spPr bwMode="auto">
        <a:xfrm>
          <a:off x="1781175" y="344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2425" name="Text Box 39"/>
        <xdr:cNvSpPr txBox="1">
          <a:spLocks noChangeArrowheads="1"/>
        </xdr:cNvSpPr>
      </xdr:nvSpPr>
      <xdr:spPr bwMode="auto">
        <a:xfrm>
          <a:off x="1781175" y="344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2426" name="Text Box 40"/>
        <xdr:cNvSpPr txBox="1">
          <a:spLocks noChangeArrowheads="1"/>
        </xdr:cNvSpPr>
      </xdr:nvSpPr>
      <xdr:spPr bwMode="auto">
        <a:xfrm>
          <a:off x="1781175" y="344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2427" name="Text Box 41"/>
        <xdr:cNvSpPr txBox="1">
          <a:spLocks noChangeArrowheads="1"/>
        </xdr:cNvSpPr>
      </xdr:nvSpPr>
      <xdr:spPr bwMode="auto">
        <a:xfrm>
          <a:off x="1781175" y="344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2428" name="Text Box 42"/>
        <xdr:cNvSpPr txBox="1">
          <a:spLocks noChangeArrowheads="1"/>
        </xdr:cNvSpPr>
      </xdr:nvSpPr>
      <xdr:spPr bwMode="auto">
        <a:xfrm>
          <a:off x="1781175" y="344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2429" name="Text Box 43"/>
        <xdr:cNvSpPr txBox="1">
          <a:spLocks noChangeArrowheads="1"/>
        </xdr:cNvSpPr>
      </xdr:nvSpPr>
      <xdr:spPr bwMode="auto">
        <a:xfrm>
          <a:off x="1781175" y="344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2430" name="Text Box 44"/>
        <xdr:cNvSpPr txBox="1">
          <a:spLocks noChangeArrowheads="1"/>
        </xdr:cNvSpPr>
      </xdr:nvSpPr>
      <xdr:spPr bwMode="auto">
        <a:xfrm>
          <a:off x="1781175" y="344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2431" name="Text Box 45"/>
        <xdr:cNvSpPr txBox="1">
          <a:spLocks noChangeArrowheads="1"/>
        </xdr:cNvSpPr>
      </xdr:nvSpPr>
      <xdr:spPr bwMode="auto">
        <a:xfrm>
          <a:off x="1781175" y="344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2432" name="Text Box 46"/>
        <xdr:cNvSpPr txBox="1">
          <a:spLocks noChangeArrowheads="1"/>
        </xdr:cNvSpPr>
      </xdr:nvSpPr>
      <xdr:spPr bwMode="auto">
        <a:xfrm>
          <a:off x="1781175" y="344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2433" name="Text Box 47"/>
        <xdr:cNvSpPr txBox="1">
          <a:spLocks noChangeArrowheads="1"/>
        </xdr:cNvSpPr>
      </xdr:nvSpPr>
      <xdr:spPr bwMode="auto">
        <a:xfrm>
          <a:off x="1781175" y="344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2434" name="Text Box 48"/>
        <xdr:cNvSpPr txBox="1">
          <a:spLocks noChangeArrowheads="1"/>
        </xdr:cNvSpPr>
      </xdr:nvSpPr>
      <xdr:spPr bwMode="auto">
        <a:xfrm>
          <a:off x="1781175" y="344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2435" name="Text Box 49"/>
        <xdr:cNvSpPr txBox="1">
          <a:spLocks noChangeArrowheads="1"/>
        </xdr:cNvSpPr>
      </xdr:nvSpPr>
      <xdr:spPr bwMode="auto">
        <a:xfrm>
          <a:off x="1781175" y="344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72436" name="Text Box 28"/>
        <xdr:cNvSpPr txBox="1">
          <a:spLocks noChangeArrowheads="1"/>
        </xdr:cNvSpPr>
      </xdr:nvSpPr>
      <xdr:spPr bwMode="auto">
        <a:xfrm>
          <a:off x="1781175" y="62960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72437" name="Text Box 29"/>
        <xdr:cNvSpPr txBox="1">
          <a:spLocks noChangeArrowheads="1"/>
        </xdr:cNvSpPr>
      </xdr:nvSpPr>
      <xdr:spPr bwMode="auto">
        <a:xfrm>
          <a:off x="1781175" y="62960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72438" name="Text Box 30"/>
        <xdr:cNvSpPr txBox="1">
          <a:spLocks noChangeArrowheads="1"/>
        </xdr:cNvSpPr>
      </xdr:nvSpPr>
      <xdr:spPr bwMode="auto">
        <a:xfrm>
          <a:off x="1781175" y="62960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72439" name="Text Box 31"/>
        <xdr:cNvSpPr txBox="1">
          <a:spLocks noChangeArrowheads="1"/>
        </xdr:cNvSpPr>
      </xdr:nvSpPr>
      <xdr:spPr bwMode="auto">
        <a:xfrm>
          <a:off x="1781175" y="62960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72440" name="Text Box 32"/>
        <xdr:cNvSpPr txBox="1">
          <a:spLocks noChangeArrowheads="1"/>
        </xdr:cNvSpPr>
      </xdr:nvSpPr>
      <xdr:spPr bwMode="auto">
        <a:xfrm>
          <a:off x="1781175" y="62960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72441" name="Text Box 33"/>
        <xdr:cNvSpPr txBox="1">
          <a:spLocks noChangeArrowheads="1"/>
        </xdr:cNvSpPr>
      </xdr:nvSpPr>
      <xdr:spPr bwMode="auto">
        <a:xfrm>
          <a:off x="1781175" y="62960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72442" name="Text Box 34"/>
        <xdr:cNvSpPr txBox="1">
          <a:spLocks noChangeArrowheads="1"/>
        </xdr:cNvSpPr>
      </xdr:nvSpPr>
      <xdr:spPr bwMode="auto">
        <a:xfrm>
          <a:off x="1781175" y="62960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72443" name="Text Box 35"/>
        <xdr:cNvSpPr txBox="1">
          <a:spLocks noChangeArrowheads="1"/>
        </xdr:cNvSpPr>
      </xdr:nvSpPr>
      <xdr:spPr bwMode="auto">
        <a:xfrm>
          <a:off x="1781175" y="62960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72444" name="Text Box 36"/>
        <xdr:cNvSpPr txBox="1">
          <a:spLocks noChangeArrowheads="1"/>
        </xdr:cNvSpPr>
      </xdr:nvSpPr>
      <xdr:spPr bwMode="auto">
        <a:xfrm>
          <a:off x="1781175" y="62960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72445" name="Text Box 37"/>
        <xdr:cNvSpPr txBox="1">
          <a:spLocks noChangeArrowheads="1"/>
        </xdr:cNvSpPr>
      </xdr:nvSpPr>
      <xdr:spPr bwMode="auto">
        <a:xfrm>
          <a:off x="1781175" y="62960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72446" name="Text Box 38"/>
        <xdr:cNvSpPr txBox="1">
          <a:spLocks noChangeArrowheads="1"/>
        </xdr:cNvSpPr>
      </xdr:nvSpPr>
      <xdr:spPr bwMode="auto">
        <a:xfrm>
          <a:off x="1781175" y="62960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72447" name="Text Box 39"/>
        <xdr:cNvSpPr txBox="1">
          <a:spLocks noChangeArrowheads="1"/>
        </xdr:cNvSpPr>
      </xdr:nvSpPr>
      <xdr:spPr bwMode="auto">
        <a:xfrm>
          <a:off x="1781175" y="62960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72448" name="Text Box 40"/>
        <xdr:cNvSpPr txBox="1">
          <a:spLocks noChangeArrowheads="1"/>
        </xdr:cNvSpPr>
      </xdr:nvSpPr>
      <xdr:spPr bwMode="auto">
        <a:xfrm>
          <a:off x="1781175" y="62960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72449" name="Text Box 41"/>
        <xdr:cNvSpPr txBox="1">
          <a:spLocks noChangeArrowheads="1"/>
        </xdr:cNvSpPr>
      </xdr:nvSpPr>
      <xdr:spPr bwMode="auto">
        <a:xfrm>
          <a:off x="1781175" y="62960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72450" name="Text Box 42"/>
        <xdr:cNvSpPr txBox="1">
          <a:spLocks noChangeArrowheads="1"/>
        </xdr:cNvSpPr>
      </xdr:nvSpPr>
      <xdr:spPr bwMode="auto">
        <a:xfrm>
          <a:off x="1781175" y="62960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72451" name="Text Box 43"/>
        <xdr:cNvSpPr txBox="1">
          <a:spLocks noChangeArrowheads="1"/>
        </xdr:cNvSpPr>
      </xdr:nvSpPr>
      <xdr:spPr bwMode="auto">
        <a:xfrm>
          <a:off x="1781175" y="62960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72452" name="Text Box 44"/>
        <xdr:cNvSpPr txBox="1">
          <a:spLocks noChangeArrowheads="1"/>
        </xdr:cNvSpPr>
      </xdr:nvSpPr>
      <xdr:spPr bwMode="auto">
        <a:xfrm>
          <a:off x="1781175" y="62960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72453" name="Text Box 45"/>
        <xdr:cNvSpPr txBox="1">
          <a:spLocks noChangeArrowheads="1"/>
        </xdr:cNvSpPr>
      </xdr:nvSpPr>
      <xdr:spPr bwMode="auto">
        <a:xfrm>
          <a:off x="1781175" y="62960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72454" name="Text Box 46"/>
        <xdr:cNvSpPr txBox="1">
          <a:spLocks noChangeArrowheads="1"/>
        </xdr:cNvSpPr>
      </xdr:nvSpPr>
      <xdr:spPr bwMode="auto">
        <a:xfrm>
          <a:off x="1781175" y="62960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72455" name="Text Box 47"/>
        <xdr:cNvSpPr txBox="1">
          <a:spLocks noChangeArrowheads="1"/>
        </xdr:cNvSpPr>
      </xdr:nvSpPr>
      <xdr:spPr bwMode="auto">
        <a:xfrm>
          <a:off x="1781175" y="62960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72456" name="Text Box 48"/>
        <xdr:cNvSpPr txBox="1">
          <a:spLocks noChangeArrowheads="1"/>
        </xdr:cNvSpPr>
      </xdr:nvSpPr>
      <xdr:spPr bwMode="auto">
        <a:xfrm>
          <a:off x="1781175" y="62960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72457" name="Text Box 49"/>
        <xdr:cNvSpPr txBox="1">
          <a:spLocks noChangeArrowheads="1"/>
        </xdr:cNvSpPr>
      </xdr:nvSpPr>
      <xdr:spPr bwMode="auto">
        <a:xfrm>
          <a:off x="1781175" y="62960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272458" name="Text Box 28"/>
        <xdr:cNvSpPr txBox="1">
          <a:spLocks noChangeArrowheads="1"/>
        </xdr:cNvSpPr>
      </xdr:nvSpPr>
      <xdr:spPr bwMode="auto">
        <a:xfrm>
          <a:off x="1781175" y="7477125"/>
          <a:ext cx="76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272459" name="Text Box 29"/>
        <xdr:cNvSpPr txBox="1">
          <a:spLocks noChangeArrowheads="1"/>
        </xdr:cNvSpPr>
      </xdr:nvSpPr>
      <xdr:spPr bwMode="auto">
        <a:xfrm>
          <a:off x="1781175" y="7477125"/>
          <a:ext cx="76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272460" name="Text Box 30"/>
        <xdr:cNvSpPr txBox="1">
          <a:spLocks noChangeArrowheads="1"/>
        </xdr:cNvSpPr>
      </xdr:nvSpPr>
      <xdr:spPr bwMode="auto">
        <a:xfrm>
          <a:off x="1781175" y="7477125"/>
          <a:ext cx="76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272461" name="Text Box 31"/>
        <xdr:cNvSpPr txBox="1">
          <a:spLocks noChangeArrowheads="1"/>
        </xdr:cNvSpPr>
      </xdr:nvSpPr>
      <xdr:spPr bwMode="auto">
        <a:xfrm>
          <a:off x="1781175" y="7477125"/>
          <a:ext cx="76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272462" name="Text Box 32"/>
        <xdr:cNvSpPr txBox="1">
          <a:spLocks noChangeArrowheads="1"/>
        </xdr:cNvSpPr>
      </xdr:nvSpPr>
      <xdr:spPr bwMode="auto">
        <a:xfrm>
          <a:off x="1781175" y="7477125"/>
          <a:ext cx="76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272463" name="Text Box 33"/>
        <xdr:cNvSpPr txBox="1">
          <a:spLocks noChangeArrowheads="1"/>
        </xdr:cNvSpPr>
      </xdr:nvSpPr>
      <xdr:spPr bwMode="auto">
        <a:xfrm>
          <a:off x="1781175" y="7477125"/>
          <a:ext cx="76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272464" name="Text Box 34"/>
        <xdr:cNvSpPr txBox="1">
          <a:spLocks noChangeArrowheads="1"/>
        </xdr:cNvSpPr>
      </xdr:nvSpPr>
      <xdr:spPr bwMode="auto">
        <a:xfrm>
          <a:off x="1781175" y="7477125"/>
          <a:ext cx="76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272465" name="Text Box 35"/>
        <xdr:cNvSpPr txBox="1">
          <a:spLocks noChangeArrowheads="1"/>
        </xdr:cNvSpPr>
      </xdr:nvSpPr>
      <xdr:spPr bwMode="auto">
        <a:xfrm>
          <a:off x="1781175" y="7477125"/>
          <a:ext cx="76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272466" name="Text Box 36"/>
        <xdr:cNvSpPr txBox="1">
          <a:spLocks noChangeArrowheads="1"/>
        </xdr:cNvSpPr>
      </xdr:nvSpPr>
      <xdr:spPr bwMode="auto">
        <a:xfrm>
          <a:off x="1781175" y="7477125"/>
          <a:ext cx="76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272467" name="Text Box 37"/>
        <xdr:cNvSpPr txBox="1">
          <a:spLocks noChangeArrowheads="1"/>
        </xdr:cNvSpPr>
      </xdr:nvSpPr>
      <xdr:spPr bwMode="auto">
        <a:xfrm>
          <a:off x="1781175" y="7477125"/>
          <a:ext cx="76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272468" name="Text Box 38"/>
        <xdr:cNvSpPr txBox="1">
          <a:spLocks noChangeArrowheads="1"/>
        </xdr:cNvSpPr>
      </xdr:nvSpPr>
      <xdr:spPr bwMode="auto">
        <a:xfrm>
          <a:off x="1781175" y="7477125"/>
          <a:ext cx="76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272469" name="Text Box 39"/>
        <xdr:cNvSpPr txBox="1">
          <a:spLocks noChangeArrowheads="1"/>
        </xdr:cNvSpPr>
      </xdr:nvSpPr>
      <xdr:spPr bwMode="auto">
        <a:xfrm>
          <a:off x="1781175" y="7477125"/>
          <a:ext cx="76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272470" name="Text Box 40"/>
        <xdr:cNvSpPr txBox="1">
          <a:spLocks noChangeArrowheads="1"/>
        </xdr:cNvSpPr>
      </xdr:nvSpPr>
      <xdr:spPr bwMode="auto">
        <a:xfrm>
          <a:off x="1781175" y="7477125"/>
          <a:ext cx="76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272471" name="Text Box 41"/>
        <xdr:cNvSpPr txBox="1">
          <a:spLocks noChangeArrowheads="1"/>
        </xdr:cNvSpPr>
      </xdr:nvSpPr>
      <xdr:spPr bwMode="auto">
        <a:xfrm>
          <a:off x="1781175" y="7477125"/>
          <a:ext cx="76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272472" name="Text Box 42"/>
        <xdr:cNvSpPr txBox="1">
          <a:spLocks noChangeArrowheads="1"/>
        </xdr:cNvSpPr>
      </xdr:nvSpPr>
      <xdr:spPr bwMode="auto">
        <a:xfrm>
          <a:off x="1781175" y="7477125"/>
          <a:ext cx="76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272473" name="Text Box 43"/>
        <xdr:cNvSpPr txBox="1">
          <a:spLocks noChangeArrowheads="1"/>
        </xdr:cNvSpPr>
      </xdr:nvSpPr>
      <xdr:spPr bwMode="auto">
        <a:xfrm>
          <a:off x="1781175" y="7477125"/>
          <a:ext cx="76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272474" name="Text Box 44"/>
        <xdr:cNvSpPr txBox="1">
          <a:spLocks noChangeArrowheads="1"/>
        </xdr:cNvSpPr>
      </xdr:nvSpPr>
      <xdr:spPr bwMode="auto">
        <a:xfrm>
          <a:off x="1781175" y="7477125"/>
          <a:ext cx="76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272475" name="Text Box 45"/>
        <xdr:cNvSpPr txBox="1">
          <a:spLocks noChangeArrowheads="1"/>
        </xdr:cNvSpPr>
      </xdr:nvSpPr>
      <xdr:spPr bwMode="auto">
        <a:xfrm>
          <a:off x="1781175" y="7477125"/>
          <a:ext cx="76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272476" name="Text Box 46"/>
        <xdr:cNvSpPr txBox="1">
          <a:spLocks noChangeArrowheads="1"/>
        </xdr:cNvSpPr>
      </xdr:nvSpPr>
      <xdr:spPr bwMode="auto">
        <a:xfrm>
          <a:off x="1781175" y="7477125"/>
          <a:ext cx="76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272477" name="Text Box 47"/>
        <xdr:cNvSpPr txBox="1">
          <a:spLocks noChangeArrowheads="1"/>
        </xdr:cNvSpPr>
      </xdr:nvSpPr>
      <xdr:spPr bwMode="auto">
        <a:xfrm>
          <a:off x="1781175" y="7477125"/>
          <a:ext cx="76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272478" name="Text Box 48"/>
        <xdr:cNvSpPr txBox="1">
          <a:spLocks noChangeArrowheads="1"/>
        </xdr:cNvSpPr>
      </xdr:nvSpPr>
      <xdr:spPr bwMode="auto">
        <a:xfrm>
          <a:off x="1781175" y="7477125"/>
          <a:ext cx="76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272479" name="Text Box 49"/>
        <xdr:cNvSpPr txBox="1">
          <a:spLocks noChangeArrowheads="1"/>
        </xdr:cNvSpPr>
      </xdr:nvSpPr>
      <xdr:spPr bwMode="auto">
        <a:xfrm>
          <a:off x="1781175" y="7477125"/>
          <a:ext cx="76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19050</xdr:rowOff>
    </xdr:to>
    <xdr:sp macro="" textlink="">
      <xdr:nvSpPr>
        <xdr:cNvPr id="272480" name="Text Box 28"/>
        <xdr:cNvSpPr txBox="1">
          <a:spLocks noChangeArrowheads="1"/>
        </xdr:cNvSpPr>
      </xdr:nvSpPr>
      <xdr:spPr bwMode="auto">
        <a:xfrm>
          <a:off x="1781175" y="7477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19050</xdr:rowOff>
    </xdr:to>
    <xdr:sp macro="" textlink="">
      <xdr:nvSpPr>
        <xdr:cNvPr id="272481" name="Text Box 29"/>
        <xdr:cNvSpPr txBox="1">
          <a:spLocks noChangeArrowheads="1"/>
        </xdr:cNvSpPr>
      </xdr:nvSpPr>
      <xdr:spPr bwMode="auto">
        <a:xfrm>
          <a:off x="1781175" y="7477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19050</xdr:rowOff>
    </xdr:to>
    <xdr:sp macro="" textlink="">
      <xdr:nvSpPr>
        <xdr:cNvPr id="272482" name="Text Box 30"/>
        <xdr:cNvSpPr txBox="1">
          <a:spLocks noChangeArrowheads="1"/>
        </xdr:cNvSpPr>
      </xdr:nvSpPr>
      <xdr:spPr bwMode="auto">
        <a:xfrm>
          <a:off x="1781175" y="7477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19050</xdr:rowOff>
    </xdr:to>
    <xdr:sp macro="" textlink="">
      <xdr:nvSpPr>
        <xdr:cNvPr id="272483" name="Text Box 31"/>
        <xdr:cNvSpPr txBox="1">
          <a:spLocks noChangeArrowheads="1"/>
        </xdr:cNvSpPr>
      </xdr:nvSpPr>
      <xdr:spPr bwMode="auto">
        <a:xfrm>
          <a:off x="1781175" y="7477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19050</xdr:rowOff>
    </xdr:to>
    <xdr:sp macro="" textlink="">
      <xdr:nvSpPr>
        <xdr:cNvPr id="272484" name="Text Box 32"/>
        <xdr:cNvSpPr txBox="1">
          <a:spLocks noChangeArrowheads="1"/>
        </xdr:cNvSpPr>
      </xdr:nvSpPr>
      <xdr:spPr bwMode="auto">
        <a:xfrm>
          <a:off x="1781175" y="7477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19050</xdr:rowOff>
    </xdr:to>
    <xdr:sp macro="" textlink="">
      <xdr:nvSpPr>
        <xdr:cNvPr id="272485" name="Text Box 33"/>
        <xdr:cNvSpPr txBox="1">
          <a:spLocks noChangeArrowheads="1"/>
        </xdr:cNvSpPr>
      </xdr:nvSpPr>
      <xdr:spPr bwMode="auto">
        <a:xfrm>
          <a:off x="1781175" y="7477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19050</xdr:rowOff>
    </xdr:to>
    <xdr:sp macro="" textlink="">
      <xdr:nvSpPr>
        <xdr:cNvPr id="272486" name="Text Box 34"/>
        <xdr:cNvSpPr txBox="1">
          <a:spLocks noChangeArrowheads="1"/>
        </xdr:cNvSpPr>
      </xdr:nvSpPr>
      <xdr:spPr bwMode="auto">
        <a:xfrm>
          <a:off x="1781175" y="7477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19050</xdr:rowOff>
    </xdr:to>
    <xdr:sp macro="" textlink="">
      <xdr:nvSpPr>
        <xdr:cNvPr id="272487" name="Text Box 35"/>
        <xdr:cNvSpPr txBox="1">
          <a:spLocks noChangeArrowheads="1"/>
        </xdr:cNvSpPr>
      </xdr:nvSpPr>
      <xdr:spPr bwMode="auto">
        <a:xfrm>
          <a:off x="1781175" y="7477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19050</xdr:rowOff>
    </xdr:to>
    <xdr:sp macro="" textlink="">
      <xdr:nvSpPr>
        <xdr:cNvPr id="272488" name="Text Box 36"/>
        <xdr:cNvSpPr txBox="1">
          <a:spLocks noChangeArrowheads="1"/>
        </xdr:cNvSpPr>
      </xdr:nvSpPr>
      <xdr:spPr bwMode="auto">
        <a:xfrm>
          <a:off x="1781175" y="7477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19050</xdr:rowOff>
    </xdr:to>
    <xdr:sp macro="" textlink="">
      <xdr:nvSpPr>
        <xdr:cNvPr id="272489" name="Text Box 37"/>
        <xdr:cNvSpPr txBox="1">
          <a:spLocks noChangeArrowheads="1"/>
        </xdr:cNvSpPr>
      </xdr:nvSpPr>
      <xdr:spPr bwMode="auto">
        <a:xfrm>
          <a:off x="1781175" y="7477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19050</xdr:rowOff>
    </xdr:to>
    <xdr:sp macro="" textlink="">
      <xdr:nvSpPr>
        <xdr:cNvPr id="272490" name="Text Box 38"/>
        <xdr:cNvSpPr txBox="1">
          <a:spLocks noChangeArrowheads="1"/>
        </xdr:cNvSpPr>
      </xdr:nvSpPr>
      <xdr:spPr bwMode="auto">
        <a:xfrm>
          <a:off x="1781175" y="7477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19050</xdr:rowOff>
    </xdr:to>
    <xdr:sp macro="" textlink="">
      <xdr:nvSpPr>
        <xdr:cNvPr id="272491" name="Text Box 39"/>
        <xdr:cNvSpPr txBox="1">
          <a:spLocks noChangeArrowheads="1"/>
        </xdr:cNvSpPr>
      </xdr:nvSpPr>
      <xdr:spPr bwMode="auto">
        <a:xfrm>
          <a:off x="1781175" y="7477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19050</xdr:rowOff>
    </xdr:to>
    <xdr:sp macro="" textlink="">
      <xdr:nvSpPr>
        <xdr:cNvPr id="272492" name="Text Box 40"/>
        <xdr:cNvSpPr txBox="1">
          <a:spLocks noChangeArrowheads="1"/>
        </xdr:cNvSpPr>
      </xdr:nvSpPr>
      <xdr:spPr bwMode="auto">
        <a:xfrm>
          <a:off x="1781175" y="7477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19050</xdr:rowOff>
    </xdr:to>
    <xdr:sp macro="" textlink="">
      <xdr:nvSpPr>
        <xdr:cNvPr id="272493" name="Text Box 41"/>
        <xdr:cNvSpPr txBox="1">
          <a:spLocks noChangeArrowheads="1"/>
        </xdr:cNvSpPr>
      </xdr:nvSpPr>
      <xdr:spPr bwMode="auto">
        <a:xfrm>
          <a:off x="1781175" y="7477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19050</xdr:rowOff>
    </xdr:to>
    <xdr:sp macro="" textlink="">
      <xdr:nvSpPr>
        <xdr:cNvPr id="272494" name="Text Box 42"/>
        <xdr:cNvSpPr txBox="1">
          <a:spLocks noChangeArrowheads="1"/>
        </xdr:cNvSpPr>
      </xdr:nvSpPr>
      <xdr:spPr bwMode="auto">
        <a:xfrm>
          <a:off x="1781175" y="7477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19050</xdr:rowOff>
    </xdr:to>
    <xdr:sp macro="" textlink="">
      <xdr:nvSpPr>
        <xdr:cNvPr id="272495" name="Text Box 43"/>
        <xdr:cNvSpPr txBox="1">
          <a:spLocks noChangeArrowheads="1"/>
        </xdr:cNvSpPr>
      </xdr:nvSpPr>
      <xdr:spPr bwMode="auto">
        <a:xfrm>
          <a:off x="1781175" y="7477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19050</xdr:rowOff>
    </xdr:to>
    <xdr:sp macro="" textlink="">
      <xdr:nvSpPr>
        <xdr:cNvPr id="272496" name="Text Box 44"/>
        <xdr:cNvSpPr txBox="1">
          <a:spLocks noChangeArrowheads="1"/>
        </xdr:cNvSpPr>
      </xdr:nvSpPr>
      <xdr:spPr bwMode="auto">
        <a:xfrm>
          <a:off x="1781175" y="7477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19050</xdr:rowOff>
    </xdr:to>
    <xdr:sp macro="" textlink="">
      <xdr:nvSpPr>
        <xdr:cNvPr id="272497" name="Text Box 45"/>
        <xdr:cNvSpPr txBox="1">
          <a:spLocks noChangeArrowheads="1"/>
        </xdr:cNvSpPr>
      </xdr:nvSpPr>
      <xdr:spPr bwMode="auto">
        <a:xfrm>
          <a:off x="1781175" y="7477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19050</xdr:rowOff>
    </xdr:to>
    <xdr:sp macro="" textlink="">
      <xdr:nvSpPr>
        <xdr:cNvPr id="272498" name="Text Box 46"/>
        <xdr:cNvSpPr txBox="1">
          <a:spLocks noChangeArrowheads="1"/>
        </xdr:cNvSpPr>
      </xdr:nvSpPr>
      <xdr:spPr bwMode="auto">
        <a:xfrm>
          <a:off x="1781175" y="7477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19050</xdr:rowOff>
    </xdr:to>
    <xdr:sp macro="" textlink="">
      <xdr:nvSpPr>
        <xdr:cNvPr id="272499" name="Text Box 47"/>
        <xdr:cNvSpPr txBox="1">
          <a:spLocks noChangeArrowheads="1"/>
        </xdr:cNvSpPr>
      </xdr:nvSpPr>
      <xdr:spPr bwMode="auto">
        <a:xfrm>
          <a:off x="1781175" y="7477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19050</xdr:rowOff>
    </xdr:to>
    <xdr:sp macro="" textlink="">
      <xdr:nvSpPr>
        <xdr:cNvPr id="272500" name="Text Box 48"/>
        <xdr:cNvSpPr txBox="1">
          <a:spLocks noChangeArrowheads="1"/>
        </xdr:cNvSpPr>
      </xdr:nvSpPr>
      <xdr:spPr bwMode="auto">
        <a:xfrm>
          <a:off x="1781175" y="7477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19050</xdr:rowOff>
    </xdr:to>
    <xdr:sp macro="" textlink="">
      <xdr:nvSpPr>
        <xdr:cNvPr id="272501" name="Text Box 49"/>
        <xdr:cNvSpPr txBox="1">
          <a:spLocks noChangeArrowheads="1"/>
        </xdr:cNvSpPr>
      </xdr:nvSpPr>
      <xdr:spPr bwMode="auto">
        <a:xfrm>
          <a:off x="1781175" y="7477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9525</xdr:rowOff>
    </xdr:to>
    <xdr:sp macro="" textlink="">
      <xdr:nvSpPr>
        <xdr:cNvPr id="272502" name="Text Box 28"/>
        <xdr:cNvSpPr txBox="1">
          <a:spLocks noChangeArrowheads="1"/>
        </xdr:cNvSpPr>
      </xdr:nvSpPr>
      <xdr:spPr bwMode="auto">
        <a:xfrm>
          <a:off x="1781175" y="747712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9525</xdr:rowOff>
    </xdr:to>
    <xdr:sp macro="" textlink="">
      <xdr:nvSpPr>
        <xdr:cNvPr id="272503" name="Text Box 29"/>
        <xdr:cNvSpPr txBox="1">
          <a:spLocks noChangeArrowheads="1"/>
        </xdr:cNvSpPr>
      </xdr:nvSpPr>
      <xdr:spPr bwMode="auto">
        <a:xfrm>
          <a:off x="1781175" y="747712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9525</xdr:rowOff>
    </xdr:to>
    <xdr:sp macro="" textlink="">
      <xdr:nvSpPr>
        <xdr:cNvPr id="272504" name="Text Box 30"/>
        <xdr:cNvSpPr txBox="1">
          <a:spLocks noChangeArrowheads="1"/>
        </xdr:cNvSpPr>
      </xdr:nvSpPr>
      <xdr:spPr bwMode="auto">
        <a:xfrm>
          <a:off x="1781175" y="747712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9525</xdr:rowOff>
    </xdr:to>
    <xdr:sp macro="" textlink="">
      <xdr:nvSpPr>
        <xdr:cNvPr id="272505" name="Text Box 31"/>
        <xdr:cNvSpPr txBox="1">
          <a:spLocks noChangeArrowheads="1"/>
        </xdr:cNvSpPr>
      </xdr:nvSpPr>
      <xdr:spPr bwMode="auto">
        <a:xfrm>
          <a:off x="1781175" y="747712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9525</xdr:rowOff>
    </xdr:to>
    <xdr:sp macro="" textlink="">
      <xdr:nvSpPr>
        <xdr:cNvPr id="272506" name="Text Box 32"/>
        <xdr:cNvSpPr txBox="1">
          <a:spLocks noChangeArrowheads="1"/>
        </xdr:cNvSpPr>
      </xdr:nvSpPr>
      <xdr:spPr bwMode="auto">
        <a:xfrm>
          <a:off x="1781175" y="747712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9525</xdr:rowOff>
    </xdr:to>
    <xdr:sp macro="" textlink="">
      <xdr:nvSpPr>
        <xdr:cNvPr id="272507" name="Text Box 33"/>
        <xdr:cNvSpPr txBox="1">
          <a:spLocks noChangeArrowheads="1"/>
        </xdr:cNvSpPr>
      </xdr:nvSpPr>
      <xdr:spPr bwMode="auto">
        <a:xfrm>
          <a:off x="1781175" y="747712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9525</xdr:rowOff>
    </xdr:to>
    <xdr:sp macro="" textlink="">
      <xdr:nvSpPr>
        <xdr:cNvPr id="272508" name="Text Box 34"/>
        <xdr:cNvSpPr txBox="1">
          <a:spLocks noChangeArrowheads="1"/>
        </xdr:cNvSpPr>
      </xdr:nvSpPr>
      <xdr:spPr bwMode="auto">
        <a:xfrm>
          <a:off x="1781175" y="747712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9525</xdr:rowOff>
    </xdr:to>
    <xdr:sp macro="" textlink="">
      <xdr:nvSpPr>
        <xdr:cNvPr id="272509" name="Text Box 35"/>
        <xdr:cNvSpPr txBox="1">
          <a:spLocks noChangeArrowheads="1"/>
        </xdr:cNvSpPr>
      </xdr:nvSpPr>
      <xdr:spPr bwMode="auto">
        <a:xfrm>
          <a:off x="1781175" y="747712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9525</xdr:rowOff>
    </xdr:to>
    <xdr:sp macro="" textlink="">
      <xdr:nvSpPr>
        <xdr:cNvPr id="272510" name="Text Box 36"/>
        <xdr:cNvSpPr txBox="1">
          <a:spLocks noChangeArrowheads="1"/>
        </xdr:cNvSpPr>
      </xdr:nvSpPr>
      <xdr:spPr bwMode="auto">
        <a:xfrm>
          <a:off x="1781175" y="747712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9525</xdr:rowOff>
    </xdr:to>
    <xdr:sp macro="" textlink="">
      <xdr:nvSpPr>
        <xdr:cNvPr id="272511" name="Text Box 37"/>
        <xdr:cNvSpPr txBox="1">
          <a:spLocks noChangeArrowheads="1"/>
        </xdr:cNvSpPr>
      </xdr:nvSpPr>
      <xdr:spPr bwMode="auto">
        <a:xfrm>
          <a:off x="1781175" y="747712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9525</xdr:rowOff>
    </xdr:to>
    <xdr:sp macro="" textlink="">
      <xdr:nvSpPr>
        <xdr:cNvPr id="272512" name="Text Box 38"/>
        <xdr:cNvSpPr txBox="1">
          <a:spLocks noChangeArrowheads="1"/>
        </xdr:cNvSpPr>
      </xdr:nvSpPr>
      <xdr:spPr bwMode="auto">
        <a:xfrm>
          <a:off x="1781175" y="747712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9525</xdr:rowOff>
    </xdr:to>
    <xdr:sp macro="" textlink="">
      <xdr:nvSpPr>
        <xdr:cNvPr id="272513" name="Text Box 39"/>
        <xdr:cNvSpPr txBox="1">
          <a:spLocks noChangeArrowheads="1"/>
        </xdr:cNvSpPr>
      </xdr:nvSpPr>
      <xdr:spPr bwMode="auto">
        <a:xfrm>
          <a:off x="1781175" y="747712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9525</xdr:rowOff>
    </xdr:to>
    <xdr:sp macro="" textlink="">
      <xdr:nvSpPr>
        <xdr:cNvPr id="272514" name="Text Box 40"/>
        <xdr:cNvSpPr txBox="1">
          <a:spLocks noChangeArrowheads="1"/>
        </xdr:cNvSpPr>
      </xdr:nvSpPr>
      <xdr:spPr bwMode="auto">
        <a:xfrm>
          <a:off x="1781175" y="747712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9525</xdr:rowOff>
    </xdr:to>
    <xdr:sp macro="" textlink="">
      <xdr:nvSpPr>
        <xdr:cNvPr id="272515" name="Text Box 41"/>
        <xdr:cNvSpPr txBox="1">
          <a:spLocks noChangeArrowheads="1"/>
        </xdr:cNvSpPr>
      </xdr:nvSpPr>
      <xdr:spPr bwMode="auto">
        <a:xfrm>
          <a:off x="1781175" y="747712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9525</xdr:rowOff>
    </xdr:to>
    <xdr:sp macro="" textlink="">
      <xdr:nvSpPr>
        <xdr:cNvPr id="272516" name="Text Box 42"/>
        <xdr:cNvSpPr txBox="1">
          <a:spLocks noChangeArrowheads="1"/>
        </xdr:cNvSpPr>
      </xdr:nvSpPr>
      <xdr:spPr bwMode="auto">
        <a:xfrm>
          <a:off x="1781175" y="747712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9525</xdr:rowOff>
    </xdr:to>
    <xdr:sp macro="" textlink="">
      <xdr:nvSpPr>
        <xdr:cNvPr id="272517" name="Text Box 43"/>
        <xdr:cNvSpPr txBox="1">
          <a:spLocks noChangeArrowheads="1"/>
        </xdr:cNvSpPr>
      </xdr:nvSpPr>
      <xdr:spPr bwMode="auto">
        <a:xfrm>
          <a:off x="1781175" y="747712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9525</xdr:rowOff>
    </xdr:to>
    <xdr:sp macro="" textlink="">
      <xdr:nvSpPr>
        <xdr:cNvPr id="272518" name="Text Box 44"/>
        <xdr:cNvSpPr txBox="1">
          <a:spLocks noChangeArrowheads="1"/>
        </xdr:cNvSpPr>
      </xdr:nvSpPr>
      <xdr:spPr bwMode="auto">
        <a:xfrm>
          <a:off x="1781175" y="747712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9525</xdr:rowOff>
    </xdr:to>
    <xdr:sp macro="" textlink="">
      <xdr:nvSpPr>
        <xdr:cNvPr id="272519" name="Text Box 45"/>
        <xdr:cNvSpPr txBox="1">
          <a:spLocks noChangeArrowheads="1"/>
        </xdr:cNvSpPr>
      </xdr:nvSpPr>
      <xdr:spPr bwMode="auto">
        <a:xfrm>
          <a:off x="1781175" y="747712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9525</xdr:rowOff>
    </xdr:to>
    <xdr:sp macro="" textlink="">
      <xdr:nvSpPr>
        <xdr:cNvPr id="272520" name="Text Box 46"/>
        <xdr:cNvSpPr txBox="1">
          <a:spLocks noChangeArrowheads="1"/>
        </xdr:cNvSpPr>
      </xdr:nvSpPr>
      <xdr:spPr bwMode="auto">
        <a:xfrm>
          <a:off x="1781175" y="747712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9525</xdr:rowOff>
    </xdr:to>
    <xdr:sp macro="" textlink="">
      <xdr:nvSpPr>
        <xdr:cNvPr id="272521" name="Text Box 47"/>
        <xdr:cNvSpPr txBox="1">
          <a:spLocks noChangeArrowheads="1"/>
        </xdr:cNvSpPr>
      </xdr:nvSpPr>
      <xdr:spPr bwMode="auto">
        <a:xfrm>
          <a:off x="1781175" y="747712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9525</xdr:rowOff>
    </xdr:to>
    <xdr:sp macro="" textlink="">
      <xdr:nvSpPr>
        <xdr:cNvPr id="272522" name="Text Box 48"/>
        <xdr:cNvSpPr txBox="1">
          <a:spLocks noChangeArrowheads="1"/>
        </xdr:cNvSpPr>
      </xdr:nvSpPr>
      <xdr:spPr bwMode="auto">
        <a:xfrm>
          <a:off x="1781175" y="747712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32</xdr:row>
      <xdr:rowOff>9525</xdr:rowOff>
    </xdr:to>
    <xdr:sp macro="" textlink="">
      <xdr:nvSpPr>
        <xdr:cNvPr id="272523" name="Text Box 49"/>
        <xdr:cNvSpPr txBox="1">
          <a:spLocks noChangeArrowheads="1"/>
        </xdr:cNvSpPr>
      </xdr:nvSpPr>
      <xdr:spPr bwMode="auto">
        <a:xfrm>
          <a:off x="1781175" y="747712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942975</xdr:colOff>
      <xdr:row>1</xdr:row>
      <xdr:rowOff>333375</xdr:rowOff>
    </xdr:to>
    <xdr:pic>
      <xdr:nvPicPr>
        <xdr:cNvPr id="272524" name="Picture 35" descr="Vendée-rv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97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285750</xdr:colOff>
      <xdr:row>0</xdr:row>
      <xdr:rowOff>142875</xdr:rowOff>
    </xdr:from>
    <xdr:to>
      <xdr:col>10</xdr:col>
      <xdr:colOff>476250</xdr:colOff>
      <xdr:row>1</xdr:row>
      <xdr:rowOff>304800</xdr:rowOff>
    </xdr:to>
    <xdr:sp macro="" textlink="">
      <xdr:nvSpPr>
        <xdr:cNvPr id="188" name="ZoneTexte 187"/>
        <xdr:cNvSpPr txBox="1"/>
      </xdr:nvSpPr>
      <xdr:spPr>
        <a:xfrm>
          <a:off x="6896100" y="142875"/>
          <a:ext cx="3867150" cy="1200150"/>
        </a:xfrm>
        <a:prstGeom prst="rect">
          <a:avLst/>
        </a:prstGeom>
        <a:noFill/>
        <a:ln w="1905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Réservé</a:t>
          </a:r>
          <a:r>
            <a:rPr lang="fr-FR" sz="1100" b="1" baseline="0"/>
            <a:t> Caf - SAFIR AFC</a:t>
          </a:r>
          <a:endParaRPr lang="fr-FR" sz="1100" b="1"/>
        </a:p>
        <a:p>
          <a:r>
            <a:rPr lang="fr-FR" sz="1100"/>
            <a:t>N° Sias :   </a:t>
          </a:r>
        </a:p>
        <a:p>
          <a:r>
            <a:rPr lang="fr-FR" sz="1100"/>
            <a:t>Nature aide : PS ALSH  </a:t>
          </a:r>
        </a:p>
        <a:p>
          <a:r>
            <a:rPr lang="fr-FR" sz="1100"/>
            <a:t>Fam. pièce</a:t>
          </a:r>
          <a:r>
            <a:rPr lang="fr-FR" sz="1100" baseline="0"/>
            <a:t> :  Traiter les données réelles</a:t>
          </a:r>
        </a:p>
        <a:p>
          <a:r>
            <a:rPr lang="fr-FR" sz="1100" baseline="0"/>
            <a:t>Type pièce :  Données d'activités réelles</a:t>
          </a:r>
        </a:p>
        <a:p>
          <a:r>
            <a:rPr lang="fr-FR" sz="1100" baseline="0"/>
            <a:t>Mémo : Périscolaire</a:t>
          </a:r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0</xdr:col>
      <xdr:colOff>257175</xdr:colOff>
      <xdr:row>0</xdr:row>
      <xdr:rowOff>200025</xdr:rowOff>
    </xdr:to>
    <xdr:sp macro="" textlink="">
      <xdr:nvSpPr>
        <xdr:cNvPr id="268993" name="Text Box 2"/>
        <xdr:cNvSpPr txBox="1">
          <a:spLocks noChangeArrowheads="1"/>
        </xdr:cNvSpPr>
      </xdr:nvSpPr>
      <xdr:spPr bwMode="auto">
        <a:xfrm>
          <a:off x="18097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8994" name="Text Box 4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8995" name="Text Box 5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8996" name="Text Box 6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8997" name="Text Box 7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68998" name="Text Box 8"/>
        <xdr:cNvSpPr txBox="1">
          <a:spLocks noChangeArrowheads="1"/>
        </xdr:cNvSpPr>
      </xdr:nvSpPr>
      <xdr:spPr bwMode="auto">
        <a:xfrm>
          <a:off x="29051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68999" name="Text Box 9"/>
        <xdr:cNvSpPr txBox="1">
          <a:spLocks noChangeArrowheads="1"/>
        </xdr:cNvSpPr>
      </xdr:nvSpPr>
      <xdr:spPr bwMode="auto">
        <a:xfrm>
          <a:off x="29051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69000" name="Text Box 10"/>
        <xdr:cNvSpPr txBox="1">
          <a:spLocks noChangeArrowheads="1"/>
        </xdr:cNvSpPr>
      </xdr:nvSpPr>
      <xdr:spPr bwMode="auto">
        <a:xfrm>
          <a:off x="29051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001" name="Text Box 11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002" name="Text Box 12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003" name="Text Box 13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004" name="Text Box 14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005" name="Text Box 15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006" name="Text Box 16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007" name="Text Box 17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190500</xdr:rowOff>
    </xdr:from>
    <xdr:to>
      <xdr:col>2</xdr:col>
      <xdr:colOff>76200</xdr:colOff>
      <xdr:row>2</xdr:row>
      <xdr:rowOff>19050</xdr:rowOff>
    </xdr:to>
    <xdr:sp macro="" textlink="">
      <xdr:nvSpPr>
        <xdr:cNvPr id="269008" name="Text Box 18"/>
        <xdr:cNvSpPr txBox="1">
          <a:spLocks noChangeArrowheads="1"/>
        </xdr:cNvSpPr>
      </xdr:nvSpPr>
      <xdr:spPr bwMode="auto">
        <a:xfrm>
          <a:off x="290512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219075</xdr:rowOff>
    </xdr:from>
    <xdr:to>
      <xdr:col>2</xdr:col>
      <xdr:colOff>76200</xdr:colOff>
      <xdr:row>2</xdr:row>
      <xdr:rowOff>47625</xdr:rowOff>
    </xdr:to>
    <xdr:sp macro="" textlink="">
      <xdr:nvSpPr>
        <xdr:cNvPr id="269009" name="Text Box 19"/>
        <xdr:cNvSpPr txBox="1">
          <a:spLocks noChangeArrowheads="1"/>
        </xdr:cNvSpPr>
      </xdr:nvSpPr>
      <xdr:spPr bwMode="auto">
        <a:xfrm>
          <a:off x="29051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010" name="Text Box 20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180975</xdr:colOff>
      <xdr:row>0</xdr:row>
      <xdr:rowOff>295275</xdr:rowOff>
    </xdr:from>
    <xdr:to>
      <xdr:col>6</xdr:col>
      <xdr:colOff>257175</xdr:colOff>
      <xdr:row>0</xdr:row>
      <xdr:rowOff>495300</xdr:rowOff>
    </xdr:to>
    <xdr:sp macro="" textlink="">
      <xdr:nvSpPr>
        <xdr:cNvPr id="269011" name="Text Box 21"/>
        <xdr:cNvSpPr txBox="1">
          <a:spLocks noChangeArrowheads="1"/>
        </xdr:cNvSpPr>
      </xdr:nvSpPr>
      <xdr:spPr bwMode="auto">
        <a:xfrm>
          <a:off x="6810375" y="295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180975</xdr:colOff>
      <xdr:row>0</xdr:row>
      <xdr:rowOff>381000</xdr:rowOff>
    </xdr:from>
    <xdr:to>
      <xdr:col>6</xdr:col>
      <xdr:colOff>257175</xdr:colOff>
      <xdr:row>0</xdr:row>
      <xdr:rowOff>581025</xdr:rowOff>
    </xdr:to>
    <xdr:sp macro="" textlink="">
      <xdr:nvSpPr>
        <xdr:cNvPr id="269012" name="Text Box 22"/>
        <xdr:cNvSpPr txBox="1">
          <a:spLocks noChangeArrowheads="1"/>
        </xdr:cNvSpPr>
      </xdr:nvSpPr>
      <xdr:spPr bwMode="auto">
        <a:xfrm>
          <a:off x="6810375" y="381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180975</xdr:rowOff>
    </xdr:from>
    <xdr:to>
      <xdr:col>2</xdr:col>
      <xdr:colOff>76200</xdr:colOff>
      <xdr:row>2</xdr:row>
      <xdr:rowOff>9525</xdr:rowOff>
    </xdr:to>
    <xdr:sp macro="" textlink="">
      <xdr:nvSpPr>
        <xdr:cNvPr id="269013" name="Text Box 23"/>
        <xdr:cNvSpPr txBox="1">
          <a:spLocks noChangeArrowheads="1"/>
        </xdr:cNvSpPr>
      </xdr:nvSpPr>
      <xdr:spPr bwMode="auto">
        <a:xfrm>
          <a:off x="2905125" y="1047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014" name="Text Box 24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015" name="Text Box 25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016" name="Text Box 26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017" name="Text Box 27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9018" name="Text Box 28"/>
        <xdr:cNvSpPr txBox="1">
          <a:spLocks noChangeArrowheads="1"/>
        </xdr:cNvSpPr>
      </xdr:nvSpPr>
      <xdr:spPr bwMode="auto">
        <a:xfrm>
          <a:off x="1666875" y="2886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9019" name="Text Box 29"/>
        <xdr:cNvSpPr txBox="1">
          <a:spLocks noChangeArrowheads="1"/>
        </xdr:cNvSpPr>
      </xdr:nvSpPr>
      <xdr:spPr bwMode="auto">
        <a:xfrm>
          <a:off x="1666875" y="2886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9020" name="Text Box 30"/>
        <xdr:cNvSpPr txBox="1">
          <a:spLocks noChangeArrowheads="1"/>
        </xdr:cNvSpPr>
      </xdr:nvSpPr>
      <xdr:spPr bwMode="auto">
        <a:xfrm>
          <a:off x="1666875" y="2886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9021" name="Text Box 31"/>
        <xdr:cNvSpPr txBox="1">
          <a:spLocks noChangeArrowheads="1"/>
        </xdr:cNvSpPr>
      </xdr:nvSpPr>
      <xdr:spPr bwMode="auto">
        <a:xfrm>
          <a:off x="1666875" y="2886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9022" name="Text Box 32"/>
        <xdr:cNvSpPr txBox="1">
          <a:spLocks noChangeArrowheads="1"/>
        </xdr:cNvSpPr>
      </xdr:nvSpPr>
      <xdr:spPr bwMode="auto">
        <a:xfrm>
          <a:off x="1666875" y="2886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9023" name="Text Box 33"/>
        <xdr:cNvSpPr txBox="1">
          <a:spLocks noChangeArrowheads="1"/>
        </xdr:cNvSpPr>
      </xdr:nvSpPr>
      <xdr:spPr bwMode="auto">
        <a:xfrm>
          <a:off x="1666875" y="2886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9024" name="Text Box 34"/>
        <xdr:cNvSpPr txBox="1">
          <a:spLocks noChangeArrowheads="1"/>
        </xdr:cNvSpPr>
      </xdr:nvSpPr>
      <xdr:spPr bwMode="auto">
        <a:xfrm>
          <a:off x="1666875" y="2886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9025" name="Text Box 35"/>
        <xdr:cNvSpPr txBox="1">
          <a:spLocks noChangeArrowheads="1"/>
        </xdr:cNvSpPr>
      </xdr:nvSpPr>
      <xdr:spPr bwMode="auto">
        <a:xfrm>
          <a:off x="1666875" y="2886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9026" name="Text Box 36"/>
        <xdr:cNvSpPr txBox="1">
          <a:spLocks noChangeArrowheads="1"/>
        </xdr:cNvSpPr>
      </xdr:nvSpPr>
      <xdr:spPr bwMode="auto">
        <a:xfrm>
          <a:off x="1666875" y="2886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9027" name="Text Box 37"/>
        <xdr:cNvSpPr txBox="1">
          <a:spLocks noChangeArrowheads="1"/>
        </xdr:cNvSpPr>
      </xdr:nvSpPr>
      <xdr:spPr bwMode="auto">
        <a:xfrm>
          <a:off x="1666875" y="2886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9028" name="Text Box 38"/>
        <xdr:cNvSpPr txBox="1">
          <a:spLocks noChangeArrowheads="1"/>
        </xdr:cNvSpPr>
      </xdr:nvSpPr>
      <xdr:spPr bwMode="auto">
        <a:xfrm>
          <a:off x="1666875" y="2886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9029" name="Text Box 39"/>
        <xdr:cNvSpPr txBox="1">
          <a:spLocks noChangeArrowheads="1"/>
        </xdr:cNvSpPr>
      </xdr:nvSpPr>
      <xdr:spPr bwMode="auto">
        <a:xfrm>
          <a:off x="1666875" y="2886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9030" name="Text Box 40"/>
        <xdr:cNvSpPr txBox="1">
          <a:spLocks noChangeArrowheads="1"/>
        </xdr:cNvSpPr>
      </xdr:nvSpPr>
      <xdr:spPr bwMode="auto">
        <a:xfrm>
          <a:off x="1666875" y="2886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9031" name="Text Box 41"/>
        <xdr:cNvSpPr txBox="1">
          <a:spLocks noChangeArrowheads="1"/>
        </xdr:cNvSpPr>
      </xdr:nvSpPr>
      <xdr:spPr bwMode="auto">
        <a:xfrm>
          <a:off x="1666875" y="2886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9032" name="Text Box 42"/>
        <xdr:cNvSpPr txBox="1">
          <a:spLocks noChangeArrowheads="1"/>
        </xdr:cNvSpPr>
      </xdr:nvSpPr>
      <xdr:spPr bwMode="auto">
        <a:xfrm>
          <a:off x="1666875" y="2886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9033" name="Text Box 43"/>
        <xdr:cNvSpPr txBox="1">
          <a:spLocks noChangeArrowheads="1"/>
        </xdr:cNvSpPr>
      </xdr:nvSpPr>
      <xdr:spPr bwMode="auto">
        <a:xfrm>
          <a:off x="1666875" y="2886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9034" name="Text Box 44"/>
        <xdr:cNvSpPr txBox="1">
          <a:spLocks noChangeArrowheads="1"/>
        </xdr:cNvSpPr>
      </xdr:nvSpPr>
      <xdr:spPr bwMode="auto">
        <a:xfrm>
          <a:off x="1666875" y="2886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9035" name="Text Box 45"/>
        <xdr:cNvSpPr txBox="1">
          <a:spLocks noChangeArrowheads="1"/>
        </xdr:cNvSpPr>
      </xdr:nvSpPr>
      <xdr:spPr bwMode="auto">
        <a:xfrm>
          <a:off x="1666875" y="2886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9036" name="Text Box 46"/>
        <xdr:cNvSpPr txBox="1">
          <a:spLocks noChangeArrowheads="1"/>
        </xdr:cNvSpPr>
      </xdr:nvSpPr>
      <xdr:spPr bwMode="auto">
        <a:xfrm>
          <a:off x="1666875" y="2886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9037" name="Text Box 47"/>
        <xdr:cNvSpPr txBox="1">
          <a:spLocks noChangeArrowheads="1"/>
        </xdr:cNvSpPr>
      </xdr:nvSpPr>
      <xdr:spPr bwMode="auto">
        <a:xfrm>
          <a:off x="1666875" y="2886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9038" name="Text Box 48"/>
        <xdr:cNvSpPr txBox="1">
          <a:spLocks noChangeArrowheads="1"/>
        </xdr:cNvSpPr>
      </xdr:nvSpPr>
      <xdr:spPr bwMode="auto">
        <a:xfrm>
          <a:off x="1666875" y="2886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69039" name="Text Box 49"/>
        <xdr:cNvSpPr txBox="1">
          <a:spLocks noChangeArrowheads="1"/>
        </xdr:cNvSpPr>
      </xdr:nvSpPr>
      <xdr:spPr bwMode="auto">
        <a:xfrm>
          <a:off x="1666875" y="28860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304800</xdr:rowOff>
    </xdr:to>
    <xdr:sp macro="" textlink="">
      <xdr:nvSpPr>
        <xdr:cNvPr id="269040" name="Text Box 28"/>
        <xdr:cNvSpPr txBox="1">
          <a:spLocks noChangeArrowheads="1"/>
        </xdr:cNvSpPr>
      </xdr:nvSpPr>
      <xdr:spPr bwMode="auto">
        <a:xfrm>
          <a:off x="1666875" y="73628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304800</xdr:rowOff>
    </xdr:to>
    <xdr:sp macro="" textlink="">
      <xdr:nvSpPr>
        <xdr:cNvPr id="269041" name="Text Box 29"/>
        <xdr:cNvSpPr txBox="1">
          <a:spLocks noChangeArrowheads="1"/>
        </xdr:cNvSpPr>
      </xdr:nvSpPr>
      <xdr:spPr bwMode="auto">
        <a:xfrm>
          <a:off x="1666875" y="73628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304800</xdr:rowOff>
    </xdr:to>
    <xdr:sp macro="" textlink="">
      <xdr:nvSpPr>
        <xdr:cNvPr id="269042" name="Text Box 30"/>
        <xdr:cNvSpPr txBox="1">
          <a:spLocks noChangeArrowheads="1"/>
        </xdr:cNvSpPr>
      </xdr:nvSpPr>
      <xdr:spPr bwMode="auto">
        <a:xfrm>
          <a:off x="1666875" y="73628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304800</xdr:rowOff>
    </xdr:to>
    <xdr:sp macro="" textlink="">
      <xdr:nvSpPr>
        <xdr:cNvPr id="269043" name="Text Box 31"/>
        <xdr:cNvSpPr txBox="1">
          <a:spLocks noChangeArrowheads="1"/>
        </xdr:cNvSpPr>
      </xdr:nvSpPr>
      <xdr:spPr bwMode="auto">
        <a:xfrm>
          <a:off x="1666875" y="73628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304800</xdr:rowOff>
    </xdr:to>
    <xdr:sp macro="" textlink="">
      <xdr:nvSpPr>
        <xdr:cNvPr id="269044" name="Text Box 32"/>
        <xdr:cNvSpPr txBox="1">
          <a:spLocks noChangeArrowheads="1"/>
        </xdr:cNvSpPr>
      </xdr:nvSpPr>
      <xdr:spPr bwMode="auto">
        <a:xfrm>
          <a:off x="1666875" y="73628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304800</xdr:rowOff>
    </xdr:to>
    <xdr:sp macro="" textlink="">
      <xdr:nvSpPr>
        <xdr:cNvPr id="269045" name="Text Box 33"/>
        <xdr:cNvSpPr txBox="1">
          <a:spLocks noChangeArrowheads="1"/>
        </xdr:cNvSpPr>
      </xdr:nvSpPr>
      <xdr:spPr bwMode="auto">
        <a:xfrm>
          <a:off x="1666875" y="73628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304800</xdr:rowOff>
    </xdr:to>
    <xdr:sp macro="" textlink="">
      <xdr:nvSpPr>
        <xdr:cNvPr id="269046" name="Text Box 34"/>
        <xdr:cNvSpPr txBox="1">
          <a:spLocks noChangeArrowheads="1"/>
        </xdr:cNvSpPr>
      </xdr:nvSpPr>
      <xdr:spPr bwMode="auto">
        <a:xfrm>
          <a:off x="1666875" y="73628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304800</xdr:rowOff>
    </xdr:to>
    <xdr:sp macro="" textlink="">
      <xdr:nvSpPr>
        <xdr:cNvPr id="269047" name="Text Box 35"/>
        <xdr:cNvSpPr txBox="1">
          <a:spLocks noChangeArrowheads="1"/>
        </xdr:cNvSpPr>
      </xdr:nvSpPr>
      <xdr:spPr bwMode="auto">
        <a:xfrm>
          <a:off x="1666875" y="73628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304800</xdr:rowOff>
    </xdr:to>
    <xdr:sp macro="" textlink="">
      <xdr:nvSpPr>
        <xdr:cNvPr id="269048" name="Text Box 36"/>
        <xdr:cNvSpPr txBox="1">
          <a:spLocks noChangeArrowheads="1"/>
        </xdr:cNvSpPr>
      </xdr:nvSpPr>
      <xdr:spPr bwMode="auto">
        <a:xfrm>
          <a:off x="1666875" y="73628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304800</xdr:rowOff>
    </xdr:to>
    <xdr:sp macro="" textlink="">
      <xdr:nvSpPr>
        <xdr:cNvPr id="269049" name="Text Box 37"/>
        <xdr:cNvSpPr txBox="1">
          <a:spLocks noChangeArrowheads="1"/>
        </xdr:cNvSpPr>
      </xdr:nvSpPr>
      <xdr:spPr bwMode="auto">
        <a:xfrm>
          <a:off x="1666875" y="73628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304800</xdr:rowOff>
    </xdr:to>
    <xdr:sp macro="" textlink="">
      <xdr:nvSpPr>
        <xdr:cNvPr id="269050" name="Text Box 38"/>
        <xdr:cNvSpPr txBox="1">
          <a:spLocks noChangeArrowheads="1"/>
        </xdr:cNvSpPr>
      </xdr:nvSpPr>
      <xdr:spPr bwMode="auto">
        <a:xfrm>
          <a:off x="1666875" y="73628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304800</xdr:rowOff>
    </xdr:to>
    <xdr:sp macro="" textlink="">
      <xdr:nvSpPr>
        <xdr:cNvPr id="269051" name="Text Box 39"/>
        <xdr:cNvSpPr txBox="1">
          <a:spLocks noChangeArrowheads="1"/>
        </xdr:cNvSpPr>
      </xdr:nvSpPr>
      <xdr:spPr bwMode="auto">
        <a:xfrm>
          <a:off x="1666875" y="73628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304800</xdr:rowOff>
    </xdr:to>
    <xdr:sp macro="" textlink="">
      <xdr:nvSpPr>
        <xdr:cNvPr id="269052" name="Text Box 40"/>
        <xdr:cNvSpPr txBox="1">
          <a:spLocks noChangeArrowheads="1"/>
        </xdr:cNvSpPr>
      </xdr:nvSpPr>
      <xdr:spPr bwMode="auto">
        <a:xfrm>
          <a:off x="1666875" y="73628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304800</xdr:rowOff>
    </xdr:to>
    <xdr:sp macro="" textlink="">
      <xdr:nvSpPr>
        <xdr:cNvPr id="269053" name="Text Box 41"/>
        <xdr:cNvSpPr txBox="1">
          <a:spLocks noChangeArrowheads="1"/>
        </xdr:cNvSpPr>
      </xdr:nvSpPr>
      <xdr:spPr bwMode="auto">
        <a:xfrm>
          <a:off x="1666875" y="73628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304800</xdr:rowOff>
    </xdr:to>
    <xdr:sp macro="" textlink="">
      <xdr:nvSpPr>
        <xdr:cNvPr id="269054" name="Text Box 42"/>
        <xdr:cNvSpPr txBox="1">
          <a:spLocks noChangeArrowheads="1"/>
        </xdr:cNvSpPr>
      </xdr:nvSpPr>
      <xdr:spPr bwMode="auto">
        <a:xfrm>
          <a:off x="1666875" y="73628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304800</xdr:rowOff>
    </xdr:to>
    <xdr:sp macro="" textlink="">
      <xdr:nvSpPr>
        <xdr:cNvPr id="269055" name="Text Box 43"/>
        <xdr:cNvSpPr txBox="1">
          <a:spLocks noChangeArrowheads="1"/>
        </xdr:cNvSpPr>
      </xdr:nvSpPr>
      <xdr:spPr bwMode="auto">
        <a:xfrm>
          <a:off x="1666875" y="73628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304800</xdr:rowOff>
    </xdr:to>
    <xdr:sp macro="" textlink="">
      <xdr:nvSpPr>
        <xdr:cNvPr id="269056" name="Text Box 44"/>
        <xdr:cNvSpPr txBox="1">
          <a:spLocks noChangeArrowheads="1"/>
        </xdr:cNvSpPr>
      </xdr:nvSpPr>
      <xdr:spPr bwMode="auto">
        <a:xfrm>
          <a:off x="1666875" y="73628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304800</xdr:rowOff>
    </xdr:to>
    <xdr:sp macro="" textlink="">
      <xdr:nvSpPr>
        <xdr:cNvPr id="269057" name="Text Box 45"/>
        <xdr:cNvSpPr txBox="1">
          <a:spLocks noChangeArrowheads="1"/>
        </xdr:cNvSpPr>
      </xdr:nvSpPr>
      <xdr:spPr bwMode="auto">
        <a:xfrm>
          <a:off x="1666875" y="73628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304800</xdr:rowOff>
    </xdr:to>
    <xdr:sp macro="" textlink="">
      <xdr:nvSpPr>
        <xdr:cNvPr id="269058" name="Text Box 46"/>
        <xdr:cNvSpPr txBox="1">
          <a:spLocks noChangeArrowheads="1"/>
        </xdr:cNvSpPr>
      </xdr:nvSpPr>
      <xdr:spPr bwMode="auto">
        <a:xfrm>
          <a:off x="1666875" y="73628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304800</xdr:rowOff>
    </xdr:to>
    <xdr:sp macro="" textlink="">
      <xdr:nvSpPr>
        <xdr:cNvPr id="269059" name="Text Box 47"/>
        <xdr:cNvSpPr txBox="1">
          <a:spLocks noChangeArrowheads="1"/>
        </xdr:cNvSpPr>
      </xdr:nvSpPr>
      <xdr:spPr bwMode="auto">
        <a:xfrm>
          <a:off x="1666875" y="73628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304800</xdr:rowOff>
    </xdr:to>
    <xdr:sp macro="" textlink="">
      <xdr:nvSpPr>
        <xdr:cNvPr id="269060" name="Text Box 48"/>
        <xdr:cNvSpPr txBox="1">
          <a:spLocks noChangeArrowheads="1"/>
        </xdr:cNvSpPr>
      </xdr:nvSpPr>
      <xdr:spPr bwMode="auto">
        <a:xfrm>
          <a:off x="1666875" y="73628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304800</xdr:rowOff>
    </xdr:to>
    <xdr:sp macro="" textlink="">
      <xdr:nvSpPr>
        <xdr:cNvPr id="269061" name="Text Box 49"/>
        <xdr:cNvSpPr txBox="1">
          <a:spLocks noChangeArrowheads="1"/>
        </xdr:cNvSpPr>
      </xdr:nvSpPr>
      <xdr:spPr bwMode="auto">
        <a:xfrm>
          <a:off x="1666875" y="73628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9062" name="Text Box 28"/>
        <xdr:cNvSpPr txBox="1">
          <a:spLocks noChangeArrowheads="1"/>
        </xdr:cNvSpPr>
      </xdr:nvSpPr>
      <xdr:spPr bwMode="auto">
        <a:xfrm>
          <a:off x="1666875" y="3143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9063" name="Text Box 29"/>
        <xdr:cNvSpPr txBox="1">
          <a:spLocks noChangeArrowheads="1"/>
        </xdr:cNvSpPr>
      </xdr:nvSpPr>
      <xdr:spPr bwMode="auto">
        <a:xfrm>
          <a:off x="1666875" y="3143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9064" name="Text Box 30"/>
        <xdr:cNvSpPr txBox="1">
          <a:spLocks noChangeArrowheads="1"/>
        </xdr:cNvSpPr>
      </xdr:nvSpPr>
      <xdr:spPr bwMode="auto">
        <a:xfrm>
          <a:off x="1666875" y="3143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9065" name="Text Box 31"/>
        <xdr:cNvSpPr txBox="1">
          <a:spLocks noChangeArrowheads="1"/>
        </xdr:cNvSpPr>
      </xdr:nvSpPr>
      <xdr:spPr bwMode="auto">
        <a:xfrm>
          <a:off x="1666875" y="3143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9066" name="Text Box 32"/>
        <xdr:cNvSpPr txBox="1">
          <a:spLocks noChangeArrowheads="1"/>
        </xdr:cNvSpPr>
      </xdr:nvSpPr>
      <xdr:spPr bwMode="auto">
        <a:xfrm>
          <a:off x="1666875" y="3143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9067" name="Text Box 33"/>
        <xdr:cNvSpPr txBox="1">
          <a:spLocks noChangeArrowheads="1"/>
        </xdr:cNvSpPr>
      </xdr:nvSpPr>
      <xdr:spPr bwMode="auto">
        <a:xfrm>
          <a:off x="1666875" y="3143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9068" name="Text Box 34"/>
        <xdr:cNvSpPr txBox="1">
          <a:spLocks noChangeArrowheads="1"/>
        </xdr:cNvSpPr>
      </xdr:nvSpPr>
      <xdr:spPr bwMode="auto">
        <a:xfrm>
          <a:off x="1666875" y="3143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9069" name="Text Box 35"/>
        <xdr:cNvSpPr txBox="1">
          <a:spLocks noChangeArrowheads="1"/>
        </xdr:cNvSpPr>
      </xdr:nvSpPr>
      <xdr:spPr bwMode="auto">
        <a:xfrm>
          <a:off x="1666875" y="3143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9070" name="Text Box 36"/>
        <xdr:cNvSpPr txBox="1">
          <a:spLocks noChangeArrowheads="1"/>
        </xdr:cNvSpPr>
      </xdr:nvSpPr>
      <xdr:spPr bwMode="auto">
        <a:xfrm>
          <a:off x="1666875" y="3143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9071" name="Text Box 37"/>
        <xdr:cNvSpPr txBox="1">
          <a:spLocks noChangeArrowheads="1"/>
        </xdr:cNvSpPr>
      </xdr:nvSpPr>
      <xdr:spPr bwMode="auto">
        <a:xfrm>
          <a:off x="1666875" y="3143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9072" name="Text Box 38"/>
        <xdr:cNvSpPr txBox="1">
          <a:spLocks noChangeArrowheads="1"/>
        </xdr:cNvSpPr>
      </xdr:nvSpPr>
      <xdr:spPr bwMode="auto">
        <a:xfrm>
          <a:off x="1666875" y="3143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9073" name="Text Box 39"/>
        <xdr:cNvSpPr txBox="1">
          <a:spLocks noChangeArrowheads="1"/>
        </xdr:cNvSpPr>
      </xdr:nvSpPr>
      <xdr:spPr bwMode="auto">
        <a:xfrm>
          <a:off x="1666875" y="3143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9074" name="Text Box 40"/>
        <xdr:cNvSpPr txBox="1">
          <a:spLocks noChangeArrowheads="1"/>
        </xdr:cNvSpPr>
      </xdr:nvSpPr>
      <xdr:spPr bwMode="auto">
        <a:xfrm>
          <a:off x="1666875" y="3143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9075" name="Text Box 41"/>
        <xdr:cNvSpPr txBox="1">
          <a:spLocks noChangeArrowheads="1"/>
        </xdr:cNvSpPr>
      </xdr:nvSpPr>
      <xdr:spPr bwMode="auto">
        <a:xfrm>
          <a:off x="1666875" y="3143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9076" name="Text Box 42"/>
        <xdr:cNvSpPr txBox="1">
          <a:spLocks noChangeArrowheads="1"/>
        </xdr:cNvSpPr>
      </xdr:nvSpPr>
      <xdr:spPr bwMode="auto">
        <a:xfrm>
          <a:off x="1666875" y="3143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9077" name="Text Box 43"/>
        <xdr:cNvSpPr txBox="1">
          <a:spLocks noChangeArrowheads="1"/>
        </xdr:cNvSpPr>
      </xdr:nvSpPr>
      <xdr:spPr bwMode="auto">
        <a:xfrm>
          <a:off x="1666875" y="3143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9078" name="Text Box 44"/>
        <xdr:cNvSpPr txBox="1">
          <a:spLocks noChangeArrowheads="1"/>
        </xdr:cNvSpPr>
      </xdr:nvSpPr>
      <xdr:spPr bwMode="auto">
        <a:xfrm>
          <a:off x="1666875" y="3143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9079" name="Text Box 45"/>
        <xdr:cNvSpPr txBox="1">
          <a:spLocks noChangeArrowheads="1"/>
        </xdr:cNvSpPr>
      </xdr:nvSpPr>
      <xdr:spPr bwMode="auto">
        <a:xfrm>
          <a:off x="1666875" y="3143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9080" name="Text Box 46"/>
        <xdr:cNvSpPr txBox="1">
          <a:spLocks noChangeArrowheads="1"/>
        </xdr:cNvSpPr>
      </xdr:nvSpPr>
      <xdr:spPr bwMode="auto">
        <a:xfrm>
          <a:off x="1666875" y="3143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9081" name="Text Box 47"/>
        <xdr:cNvSpPr txBox="1">
          <a:spLocks noChangeArrowheads="1"/>
        </xdr:cNvSpPr>
      </xdr:nvSpPr>
      <xdr:spPr bwMode="auto">
        <a:xfrm>
          <a:off x="1666875" y="3143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9082" name="Text Box 48"/>
        <xdr:cNvSpPr txBox="1">
          <a:spLocks noChangeArrowheads="1"/>
        </xdr:cNvSpPr>
      </xdr:nvSpPr>
      <xdr:spPr bwMode="auto">
        <a:xfrm>
          <a:off x="1666875" y="3143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9083" name="Text Box 49"/>
        <xdr:cNvSpPr txBox="1">
          <a:spLocks noChangeArrowheads="1"/>
        </xdr:cNvSpPr>
      </xdr:nvSpPr>
      <xdr:spPr bwMode="auto">
        <a:xfrm>
          <a:off x="1666875" y="3143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69084" name="Text Box 28"/>
        <xdr:cNvSpPr txBox="1">
          <a:spLocks noChangeArrowheads="1"/>
        </xdr:cNvSpPr>
      </xdr:nvSpPr>
      <xdr:spPr bwMode="auto">
        <a:xfrm>
          <a:off x="1666875" y="5953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69085" name="Text Box 29"/>
        <xdr:cNvSpPr txBox="1">
          <a:spLocks noChangeArrowheads="1"/>
        </xdr:cNvSpPr>
      </xdr:nvSpPr>
      <xdr:spPr bwMode="auto">
        <a:xfrm>
          <a:off x="1666875" y="5953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69086" name="Text Box 30"/>
        <xdr:cNvSpPr txBox="1">
          <a:spLocks noChangeArrowheads="1"/>
        </xdr:cNvSpPr>
      </xdr:nvSpPr>
      <xdr:spPr bwMode="auto">
        <a:xfrm>
          <a:off x="1666875" y="5953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69087" name="Text Box 31"/>
        <xdr:cNvSpPr txBox="1">
          <a:spLocks noChangeArrowheads="1"/>
        </xdr:cNvSpPr>
      </xdr:nvSpPr>
      <xdr:spPr bwMode="auto">
        <a:xfrm>
          <a:off x="1666875" y="5953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69088" name="Text Box 32"/>
        <xdr:cNvSpPr txBox="1">
          <a:spLocks noChangeArrowheads="1"/>
        </xdr:cNvSpPr>
      </xdr:nvSpPr>
      <xdr:spPr bwMode="auto">
        <a:xfrm>
          <a:off x="1666875" y="5953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69089" name="Text Box 33"/>
        <xdr:cNvSpPr txBox="1">
          <a:spLocks noChangeArrowheads="1"/>
        </xdr:cNvSpPr>
      </xdr:nvSpPr>
      <xdr:spPr bwMode="auto">
        <a:xfrm>
          <a:off x="1666875" y="5953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69090" name="Text Box 34"/>
        <xdr:cNvSpPr txBox="1">
          <a:spLocks noChangeArrowheads="1"/>
        </xdr:cNvSpPr>
      </xdr:nvSpPr>
      <xdr:spPr bwMode="auto">
        <a:xfrm>
          <a:off x="1666875" y="5953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69091" name="Text Box 35"/>
        <xdr:cNvSpPr txBox="1">
          <a:spLocks noChangeArrowheads="1"/>
        </xdr:cNvSpPr>
      </xdr:nvSpPr>
      <xdr:spPr bwMode="auto">
        <a:xfrm>
          <a:off x="1666875" y="5953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69092" name="Text Box 36"/>
        <xdr:cNvSpPr txBox="1">
          <a:spLocks noChangeArrowheads="1"/>
        </xdr:cNvSpPr>
      </xdr:nvSpPr>
      <xdr:spPr bwMode="auto">
        <a:xfrm>
          <a:off x="1666875" y="5953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69093" name="Text Box 37"/>
        <xdr:cNvSpPr txBox="1">
          <a:spLocks noChangeArrowheads="1"/>
        </xdr:cNvSpPr>
      </xdr:nvSpPr>
      <xdr:spPr bwMode="auto">
        <a:xfrm>
          <a:off x="1666875" y="5953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69094" name="Text Box 38"/>
        <xdr:cNvSpPr txBox="1">
          <a:spLocks noChangeArrowheads="1"/>
        </xdr:cNvSpPr>
      </xdr:nvSpPr>
      <xdr:spPr bwMode="auto">
        <a:xfrm>
          <a:off x="1666875" y="5953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69095" name="Text Box 39"/>
        <xdr:cNvSpPr txBox="1">
          <a:spLocks noChangeArrowheads="1"/>
        </xdr:cNvSpPr>
      </xdr:nvSpPr>
      <xdr:spPr bwMode="auto">
        <a:xfrm>
          <a:off x="1666875" y="5953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69096" name="Text Box 40"/>
        <xdr:cNvSpPr txBox="1">
          <a:spLocks noChangeArrowheads="1"/>
        </xdr:cNvSpPr>
      </xdr:nvSpPr>
      <xdr:spPr bwMode="auto">
        <a:xfrm>
          <a:off x="1666875" y="5953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69097" name="Text Box 41"/>
        <xdr:cNvSpPr txBox="1">
          <a:spLocks noChangeArrowheads="1"/>
        </xdr:cNvSpPr>
      </xdr:nvSpPr>
      <xdr:spPr bwMode="auto">
        <a:xfrm>
          <a:off x="1666875" y="5953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69098" name="Text Box 42"/>
        <xdr:cNvSpPr txBox="1">
          <a:spLocks noChangeArrowheads="1"/>
        </xdr:cNvSpPr>
      </xdr:nvSpPr>
      <xdr:spPr bwMode="auto">
        <a:xfrm>
          <a:off x="1666875" y="5953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69099" name="Text Box 43"/>
        <xdr:cNvSpPr txBox="1">
          <a:spLocks noChangeArrowheads="1"/>
        </xdr:cNvSpPr>
      </xdr:nvSpPr>
      <xdr:spPr bwMode="auto">
        <a:xfrm>
          <a:off x="1666875" y="5953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69100" name="Text Box 44"/>
        <xdr:cNvSpPr txBox="1">
          <a:spLocks noChangeArrowheads="1"/>
        </xdr:cNvSpPr>
      </xdr:nvSpPr>
      <xdr:spPr bwMode="auto">
        <a:xfrm>
          <a:off x="1666875" y="5953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69101" name="Text Box 45"/>
        <xdr:cNvSpPr txBox="1">
          <a:spLocks noChangeArrowheads="1"/>
        </xdr:cNvSpPr>
      </xdr:nvSpPr>
      <xdr:spPr bwMode="auto">
        <a:xfrm>
          <a:off x="1666875" y="5953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69102" name="Text Box 46"/>
        <xdr:cNvSpPr txBox="1">
          <a:spLocks noChangeArrowheads="1"/>
        </xdr:cNvSpPr>
      </xdr:nvSpPr>
      <xdr:spPr bwMode="auto">
        <a:xfrm>
          <a:off x="1666875" y="5953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69103" name="Text Box 47"/>
        <xdr:cNvSpPr txBox="1">
          <a:spLocks noChangeArrowheads="1"/>
        </xdr:cNvSpPr>
      </xdr:nvSpPr>
      <xdr:spPr bwMode="auto">
        <a:xfrm>
          <a:off x="1666875" y="5953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69104" name="Text Box 48"/>
        <xdr:cNvSpPr txBox="1">
          <a:spLocks noChangeArrowheads="1"/>
        </xdr:cNvSpPr>
      </xdr:nvSpPr>
      <xdr:spPr bwMode="auto">
        <a:xfrm>
          <a:off x="1666875" y="5953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66675</xdr:rowOff>
    </xdr:to>
    <xdr:sp macro="" textlink="">
      <xdr:nvSpPr>
        <xdr:cNvPr id="269105" name="Text Box 49"/>
        <xdr:cNvSpPr txBox="1">
          <a:spLocks noChangeArrowheads="1"/>
        </xdr:cNvSpPr>
      </xdr:nvSpPr>
      <xdr:spPr bwMode="auto">
        <a:xfrm>
          <a:off x="1666875" y="5953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942975</xdr:colOff>
      <xdr:row>1</xdr:row>
      <xdr:rowOff>333375</xdr:rowOff>
    </xdr:to>
    <xdr:pic>
      <xdr:nvPicPr>
        <xdr:cNvPr id="269106" name="Picture 35" descr="Vendée-rv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9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0</xdr:rowOff>
    </xdr:from>
    <xdr:to>
      <xdr:col>0</xdr:col>
      <xdr:colOff>257175</xdr:colOff>
      <xdr:row>0</xdr:row>
      <xdr:rowOff>200025</xdr:rowOff>
    </xdr:to>
    <xdr:sp macro="" textlink="">
      <xdr:nvSpPr>
        <xdr:cNvPr id="269107" name="Text Box 2"/>
        <xdr:cNvSpPr txBox="1">
          <a:spLocks noChangeArrowheads="1"/>
        </xdr:cNvSpPr>
      </xdr:nvSpPr>
      <xdr:spPr bwMode="auto">
        <a:xfrm>
          <a:off x="18097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108" name="Text Box 4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109" name="Text Box 5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110" name="Text Box 6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111" name="Text Box 7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69112" name="Text Box 8"/>
        <xdr:cNvSpPr txBox="1">
          <a:spLocks noChangeArrowheads="1"/>
        </xdr:cNvSpPr>
      </xdr:nvSpPr>
      <xdr:spPr bwMode="auto">
        <a:xfrm>
          <a:off x="29051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69113" name="Text Box 9"/>
        <xdr:cNvSpPr txBox="1">
          <a:spLocks noChangeArrowheads="1"/>
        </xdr:cNvSpPr>
      </xdr:nvSpPr>
      <xdr:spPr bwMode="auto">
        <a:xfrm>
          <a:off x="29051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69114" name="Text Box 10"/>
        <xdr:cNvSpPr txBox="1">
          <a:spLocks noChangeArrowheads="1"/>
        </xdr:cNvSpPr>
      </xdr:nvSpPr>
      <xdr:spPr bwMode="auto">
        <a:xfrm>
          <a:off x="29051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115" name="Text Box 11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116" name="Text Box 12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117" name="Text Box 13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118" name="Text Box 14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119" name="Text Box 15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120" name="Text Box 16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121" name="Text Box 17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190500</xdr:rowOff>
    </xdr:from>
    <xdr:to>
      <xdr:col>2</xdr:col>
      <xdr:colOff>76200</xdr:colOff>
      <xdr:row>2</xdr:row>
      <xdr:rowOff>19050</xdr:rowOff>
    </xdr:to>
    <xdr:sp macro="" textlink="">
      <xdr:nvSpPr>
        <xdr:cNvPr id="269122" name="Text Box 18"/>
        <xdr:cNvSpPr txBox="1">
          <a:spLocks noChangeArrowheads="1"/>
        </xdr:cNvSpPr>
      </xdr:nvSpPr>
      <xdr:spPr bwMode="auto">
        <a:xfrm>
          <a:off x="290512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219075</xdr:rowOff>
    </xdr:from>
    <xdr:to>
      <xdr:col>2</xdr:col>
      <xdr:colOff>76200</xdr:colOff>
      <xdr:row>2</xdr:row>
      <xdr:rowOff>47625</xdr:rowOff>
    </xdr:to>
    <xdr:sp macro="" textlink="">
      <xdr:nvSpPr>
        <xdr:cNvPr id="269123" name="Text Box 19"/>
        <xdr:cNvSpPr txBox="1">
          <a:spLocks noChangeArrowheads="1"/>
        </xdr:cNvSpPr>
      </xdr:nvSpPr>
      <xdr:spPr bwMode="auto">
        <a:xfrm>
          <a:off x="29051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124" name="Text Box 20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180975</xdr:colOff>
      <xdr:row>0</xdr:row>
      <xdr:rowOff>295275</xdr:rowOff>
    </xdr:from>
    <xdr:to>
      <xdr:col>6</xdr:col>
      <xdr:colOff>257175</xdr:colOff>
      <xdr:row>0</xdr:row>
      <xdr:rowOff>495300</xdr:rowOff>
    </xdr:to>
    <xdr:sp macro="" textlink="">
      <xdr:nvSpPr>
        <xdr:cNvPr id="269125" name="Text Box 21"/>
        <xdr:cNvSpPr txBox="1">
          <a:spLocks noChangeArrowheads="1"/>
        </xdr:cNvSpPr>
      </xdr:nvSpPr>
      <xdr:spPr bwMode="auto">
        <a:xfrm>
          <a:off x="6810375" y="295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180975</xdr:colOff>
      <xdr:row>0</xdr:row>
      <xdr:rowOff>381000</xdr:rowOff>
    </xdr:from>
    <xdr:to>
      <xdr:col>6</xdr:col>
      <xdr:colOff>257175</xdr:colOff>
      <xdr:row>0</xdr:row>
      <xdr:rowOff>581025</xdr:rowOff>
    </xdr:to>
    <xdr:sp macro="" textlink="">
      <xdr:nvSpPr>
        <xdr:cNvPr id="269126" name="Text Box 22"/>
        <xdr:cNvSpPr txBox="1">
          <a:spLocks noChangeArrowheads="1"/>
        </xdr:cNvSpPr>
      </xdr:nvSpPr>
      <xdr:spPr bwMode="auto">
        <a:xfrm>
          <a:off x="6810375" y="381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180975</xdr:rowOff>
    </xdr:from>
    <xdr:to>
      <xdr:col>2</xdr:col>
      <xdr:colOff>76200</xdr:colOff>
      <xdr:row>2</xdr:row>
      <xdr:rowOff>9525</xdr:rowOff>
    </xdr:to>
    <xdr:sp macro="" textlink="">
      <xdr:nvSpPr>
        <xdr:cNvPr id="269127" name="Text Box 23"/>
        <xdr:cNvSpPr txBox="1">
          <a:spLocks noChangeArrowheads="1"/>
        </xdr:cNvSpPr>
      </xdr:nvSpPr>
      <xdr:spPr bwMode="auto">
        <a:xfrm>
          <a:off x="2905125" y="1047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128" name="Text Box 24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129" name="Text Box 25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130" name="Text Box 26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9131" name="Text Box 27"/>
        <xdr:cNvSpPr txBox="1">
          <a:spLocks noChangeArrowheads="1"/>
        </xdr:cNvSpPr>
      </xdr:nvSpPr>
      <xdr:spPr bwMode="auto">
        <a:xfrm>
          <a:off x="2905125" y="86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942975</xdr:colOff>
      <xdr:row>1</xdr:row>
      <xdr:rowOff>333375</xdr:rowOff>
    </xdr:to>
    <xdr:pic>
      <xdr:nvPicPr>
        <xdr:cNvPr id="269132" name="Picture 35" descr="Vendée-rv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9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504825</xdr:colOff>
      <xdr:row>0</xdr:row>
      <xdr:rowOff>28575</xdr:rowOff>
    </xdr:from>
    <xdr:to>
      <xdr:col>9</xdr:col>
      <xdr:colOff>742950</xdr:colOff>
      <xdr:row>1</xdr:row>
      <xdr:rowOff>285750</xdr:rowOff>
    </xdr:to>
    <xdr:sp macro="" textlink="">
      <xdr:nvSpPr>
        <xdr:cNvPr id="174" name="ZoneTexte 173"/>
        <xdr:cNvSpPr txBox="1"/>
      </xdr:nvSpPr>
      <xdr:spPr>
        <a:xfrm>
          <a:off x="7134225" y="28575"/>
          <a:ext cx="3524250" cy="1123950"/>
        </a:xfrm>
        <a:prstGeom prst="rect">
          <a:avLst/>
        </a:prstGeom>
        <a:noFill/>
        <a:ln w="1905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Réservé</a:t>
          </a:r>
          <a:r>
            <a:rPr lang="fr-FR" sz="1100" b="1" baseline="0"/>
            <a:t> Caf - SAFIR AFC</a:t>
          </a:r>
          <a:endParaRPr lang="fr-FR" sz="1100" b="1"/>
        </a:p>
        <a:p>
          <a:r>
            <a:rPr lang="fr-FR" sz="1100"/>
            <a:t>N° Sias :   </a:t>
          </a:r>
        </a:p>
        <a:p>
          <a:r>
            <a:rPr lang="fr-FR" sz="1100"/>
            <a:t>Nature aide : PS ALSH  </a:t>
          </a:r>
        </a:p>
        <a:p>
          <a:r>
            <a:rPr lang="fr-FR" sz="1100"/>
            <a:t>Fam. pièce</a:t>
          </a:r>
          <a:r>
            <a:rPr lang="fr-FR" sz="1100" baseline="0"/>
            <a:t> :  Traiter les données prévisionnelles</a:t>
          </a:r>
        </a:p>
        <a:p>
          <a:r>
            <a:rPr lang="fr-FR" sz="1100" baseline="0"/>
            <a:t>Type pièce :  Données d'activités prévisionnelles</a:t>
          </a:r>
        </a:p>
        <a:p>
          <a:r>
            <a:rPr lang="fr-FR" sz="1100" baseline="0"/>
            <a:t>Mémo : Périscolaire</a:t>
          </a:r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0</xdr:col>
      <xdr:colOff>257175</xdr:colOff>
      <xdr:row>0</xdr:row>
      <xdr:rowOff>200025</xdr:rowOff>
    </xdr:to>
    <xdr:sp macro="" textlink="">
      <xdr:nvSpPr>
        <xdr:cNvPr id="265977" name="Text Box 2"/>
        <xdr:cNvSpPr txBox="1">
          <a:spLocks noChangeArrowheads="1"/>
        </xdr:cNvSpPr>
      </xdr:nvSpPr>
      <xdr:spPr bwMode="auto">
        <a:xfrm>
          <a:off x="18097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5978" name="Text Box 4"/>
        <xdr:cNvSpPr txBox="1">
          <a:spLocks noChangeArrowheads="1"/>
        </xdr:cNvSpPr>
      </xdr:nvSpPr>
      <xdr:spPr bwMode="auto">
        <a:xfrm>
          <a:off x="3086100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5979" name="Text Box 5"/>
        <xdr:cNvSpPr txBox="1">
          <a:spLocks noChangeArrowheads="1"/>
        </xdr:cNvSpPr>
      </xdr:nvSpPr>
      <xdr:spPr bwMode="auto">
        <a:xfrm>
          <a:off x="3086100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5980" name="Text Box 6"/>
        <xdr:cNvSpPr txBox="1">
          <a:spLocks noChangeArrowheads="1"/>
        </xdr:cNvSpPr>
      </xdr:nvSpPr>
      <xdr:spPr bwMode="auto">
        <a:xfrm>
          <a:off x="3086100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5981" name="Text Box 7"/>
        <xdr:cNvSpPr txBox="1">
          <a:spLocks noChangeArrowheads="1"/>
        </xdr:cNvSpPr>
      </xdr:nvSpPr>
      <xdr:spPr bwMode="auto">
        <a:xfrm>
          <a:off x="3086100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65982" name="Text Box 8"/>
        <xdr:cNvSpPr txBox="1">
          <a:spLocks noChangeArrowheads="1"/>
        </xdr:cNvSpPr>
      </xdr:nvSpPr>
      <xdr:spPr bwMode="auto">
        <a:xfrm>
          <a:off x="3086100" y="1019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65983" name="Text Box 9"/>
        <xdr:cNvSpPr txBox="1">
          <a:spLocks noChangeArrowheads="1"/>
        </xdr:cNvSpPr>
      </xdr:nvSpPr>
      <xdr:spPr bwMode="auto">
        <a:xfrm>
          <a:off x="3086100" y="1019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65984" name="Text Box 10"/>
        <xdr:cNvSpPr txBox="1">
          <a:spLocks noChangeArrowheads="1"/>
        </xdr:cNvSpPr>
      </xdr:nvSpPr>
      <xdr:spPr bwMode="auto">
        <a:xfrm>
          <a:off x="3086100" y="1019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5985" name="Text Box 11"/>
        <xdr:cNvSpPr txBox="1">
          <a:spLocks noChangeArrowheads="1"/>
        </xdr:cNvSpPr>
      </xdr:nvSpPr>
      <xdr:spPr bwMode="auto">
        <a:xfrm>
          <a:off x="3086100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5986" name="Text Box 12"/>
        <xdr:cNvSpPr txBox="1">
          <a:spLocks noChangeArrowheads="1"/>
        </xdr:cNvSpPr>
      </xdr:nvSpPr>
      <xdr:spPr bwMode="auto">
        <a:xfrm>
          <a:off x="3086100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5987" name="Text Box 13"/>
        <xdr:cNvSpPr txBox="1">
          <a:spLocks noChangeArrowheads="1"/>
        </xdr:cNvSpPr>
      </xdr:nvSpPr>
      <xdr:spPr bwMode="auto">
        <a:xfrm>
          <a:off x="3086100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5988" name="Text Box 14"/>
        <xdr:cNvSpPr txBox="1">
          <a:spLocks noChangeArrowheads="1"/>
        </xdr:cNvSpPr>
      </xdr:nvSpPr>
      <xdr:spPr bwMode="auto">
        <a:xfrm>
          <a:off x="3086100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5989" name="Text Box 15"/>
        <xdr:cNvSpPr txBox="1">
          <a:spLocks noChangeArrowheads="1"/>
        </xdr:cNvSpPr>
      </xdr:nvSpPr>
      <xdr:spPr bwMode="auto">
        <a:xfrm>
          <a:off x="3086100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5990" name="Text Box 16"/>
        <xdr:cNvSpPr txBox="1">
          <a:spLocks noChangeArrowheads="1"/>
        </xdr:cNvSpPr>
      </xdr:nvSpPr>
      <xdr:spPr bwMode="auto">
        <a:xfrm>
          <a:off x="3086100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5991" name="Text Box 17"/>
        <xdr:cNvSpPr txBox="1">
          <a:spLocks noChangeArrowheads="1"/>
        </xdr:cNvSpPr>
      </xdr:nvSpPr>
      <xdr:spPr bwMode="auto">
        <a:xfrm>
          <a:off x="3086100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190500</xdr:rowOff>
    </xdr:from>
    <xdr:to>
      <xdr:col>2</xdr:col>
      <xdr:colOff>76200</xdr:colOff>
      <xdr:row>2</xdr:row>
      <xdr:rowOff>0</xdr:rowOff>
    </xdr:to>
    <xdr:sp macro="" textlink="">
      <xdr:nvSpPr>
        <xdr:cNvPr id="265992" name="Text Box 18"/>
        <xdr:cNvSpPr txBox="1">
          <a:spLocks noChangeArrowheads="1"/>
        </xdr:cNvSpPr>
      </xdr:nvSpPr>
      <xdr:spPr bwMode="auto">
        <a:xfrm>
          <a:off x="3086100" y="1162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219075</xdr:rowOff>
    </xdr:from>
    <xdr:to>
      <xdr:col>2</xdr:col>
      <xdr:colOff>76200</xdr:colOff>
      <xdr:row>2</xdr:row>
      <xdr:rowOff>28575</xdr:rowOff>
    </xdr:to>
    <xdr:sp macro="" textlink="">
      <xdr:nvSpPr>
        <xdr:cNvPr id="265993" name="Text Box 19"/>
        <xdr:cNvSpPr txBox="1">
          <a:spLocks noChangeArrowheads="1"/>
        </xdr:cNvSpPr>
      </xdr:nvSpPr>
      <xdr:spPr bwMode="auto">
        <a:xfrm>
          <a:off x="3086100" y="1190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5994" name="Text Box 20"/>
        <xdr:cNvSpPr txBox="1">
          <a:spLocks noChangeArrowheads="1"/>
        </xdr:cNvSpPr>
      </xdr:nvSpPr>
      <xdr:spPr bwMode="auto">
        <a:xfrm>
          <a:off x="3086100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180975</xdr:colOff>
      <xdr:row>0</xdr:row>
      <xdr:rowOff>295275</xdr:rowOff>
    </xdr:from>
    <xdr:to>
      <xdr:col>6</xdr:col>
      <xdr:colOff>257175</xdr:colOff>
      <xdr:row>0</xdr:row>
      <xdr:rowOff>495300</xdr:rowOff>
    </xdr:to>
    <xdr:sp macro="" textlink="">
      <xdr:nvSpPr>
        <xdr:cNvPr id="265995" name="Text Box 21"/>
        <xdr:cNvSpPr txBox="1">
          <a:spLocks noChangeArrowheads="1"/>
        </xdr:cNvSpPr>
      </xdr:nvSpPr>
      <xdr:spPr bwMode="auto">
        <a:xfrm>
          <a:off x="6896100" y="295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180975</xdr:colOff>
      <xdr:row>0</xdr:row>
      <xdr:rowOff>381000</xdr:rowOff>
    </xdr:from>
    <xdr:to>
      <xdr:col>6</xdr:col>
      <xdr:colOff>257175</xdr:colOff>
      <xdr:row>0</xdr:row>
      <xdr:rowOff>581025</xdr:rowOff>
    </xdr:to>
    <xdr:sp macro="" textlink="">
      <xdr:nvSpPr>
        <xdr:cNvPr id="265996" name="Text Box 22"/>
        <xdr:cNvSpPr txBox="1">
          <a:spLocks noChangeArrowheads="1"/>
        </xdr:cNvSpPr>
      </xdr:nvSpPr>
      <xdr:spPr bwMode="auto">
        <a:xfrm>
          <a:off x="6896100" y="381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180975</xdr:rowOff>
    </xdr:from>
    <xdr:to>
      <xdr:col>2</xdr:col>
      <xdr:colOff>76200</xdr:colOff>
      <xdr:row>1</xdr:row>
      <xdr:rowOff>381000</xdr:rowOff>
    </xdr:to>
    <xdr:sp macro="" textlink="">
      <xdr:nvSpPr>
        <xdr:cNvPr id="265997" name="Text Box 23"/>
        <xdr:cNvSpPr txBox="1">
          <a:spLocks noChangeArrowheads="1"/>
        </xdr:cNvSpPr>
      </xdr:nvSpPr>
      <xdr:spPr bwMode="auto">
        <a:xfrm>
          <a:off x="3086100" y="1152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5998" name="Text Box 24"/>
        <xdr:cNvSpPr txBox="1">
          <a:spLocks noChangeArrowheads="1"/>
        </xdr:cNvSpPr>
      </xdr:nvSpPr>
      <xdr:spPr bwMode="auto">
        <a:xfrm>
          <a:off x="3086100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5999" name="Text Box 25"/>
        <xdr:cNvSpPr txBox="1">
          <a:spLocks noChangeArrowheads="1"/>
        </xdr:cNvSpPr>
      </xdr:nvSpPr>
      <xdr:spPr bwMode="auto">
        <a:xfrm>
          <a:off x="3086100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6000" name="Text Box 26"/>
        <xdr:cNvSpPr txBox="1">
          <a:spLocks noChangeArrowheads="1"/>
        </xdr:cNvSpPr>
      </xdr:nvSpPr>
      <xdr:spPr bwMode="auto">
        <a:xfrm>
          <a:off x="3086100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66001" name="Text Box 27"/>
        <xdr:cNvSpPr txBox="1">
          <a:spLocks noChangeArrowheads="1"/>
        </xdr:cNvSpPr>
      </xdr:nvSpPr>
      <xdr:spPr bwMode="auto">
        <a:xfrm>
          <a:off x="3086100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66002" name="Text Box 28"/>
        <xdr:cNvSpPr txBox="1">
          <a:spLocks noChangeArrowheads="1"/>
        </xdr:cNvSpPr>
      </xdr:nvSpPr>
      <xdr:spPr bwMode="auto">
        <a:xfrm>
          <a:off x="1847850" y="4867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66003" name="Text Box 29"/>
        <xdr:cNvSpPr txBox="1">
          <a:spLocks noChangeArrowheads="1"/>
        </xdr:cNvSpPr>
      </xdr:nvSpPr>
      <xdr:spPr bwMode="auto">
        <a:xfrm>
          <a:off x="1847850" y="4867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66004" name="Text Box 30"/>
        <xdr:cNvSpPr txBox="1">
          <a:spLocks noChangeArrowheads="1"/>
        </xdr:cNvSpPr>
      </xdr:nvSpPr>
      <xdr:spPr bwMode="auto">
        <a:xfrm>
          <a:off x="1847850" y="4867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66005" name="Text Box 31"/>
        <xdr:cNvSpPr txBox="1">
          <a:spLocks noChangeArrowheads="1"/>
        </xdr:cNvSpPr>
      </xdr:nvSpPr>
      <xdr:spPr bwMode="auto">
        <a:xfrm>
          <a:off x="1847850" y="4867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66006" name="Text Box 32"/>
        <xdr:cNvSpPr txBox="1">
          <a:spLocks noChangeArrowheads="1"/>
        </xdr:cNvSpPr>
      </xdr:nvSpPr>
      <xdr:spPr bwMode="auto">
        <a:xfrm>
          <a:off x="1847850" y="4867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66007" name="Text Box 33"/>
        <xdr:cNvSpPr txBox="1">
          <a:spLocks noChangeArrowheads="1"/>
        </xdr:cNvSpPr>
      </xdr:nvSpPr>
      <xdr:spPr bwMode="auto">
        <a:xfrm>
          <a:off x="1847850" y="4867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66008" name="Text Box 34"/>
        <xdr:cNvSpPr txBox="1">
          <a:spLocks noChangeArrowheads="1"/>
        </xdr:cNvSpPr>
      </xdr:nvSpPr>
      <xdr:spPr bwMode="auto">
        <a:xfrm>
          <a:off x="1847850" y="4867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66009" name="Text Box 35"/>
        <xdr:cNvSpPr txBox="1">
          <a:spLocks noChangeArrowheads="1"/>
        </xdr:cNvSpPr>
      </xdr:nvSpPr>
      <xdr:spPr bwMode="auto">
        <a:xfrm>
          <a:off x="1847850" y="4867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66010" name="Text Box 36"/>
        <xdr:cNvSpPr txBox="1">
          <a:spLocks noChangeArrowheads="1"/>
        </xdr:cNvSpPr>
      </xdr:nvSpPr>
      <xdr:spPr bwMode="auto">
        <a:xfrm>
          <a:off x="1847850" y="4867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66011" name="Text Box 37"/>
        <xdr:cNvSpPr txBox="1">
          <a:spLocks noChangeArrowheads="1"/>
        </xdr:cNvSpPr>
      </xdr:nvSpPr>
      <xdr:spPr bwMode="auto">
        <a:xfrm>
          <a:off x="1847850" y="4867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66012" name="Text Box 38"/>
        <xdr:cNvSpPr txBox="1">
          <a:spLocks noChangeArrowheads="1"/>
        </xdr:cNvSpPr>
      </xdr:nvSpPr>
      <xdr:spPr bwMode="auto">
        <a:xfrm>
          <a:off x="1847850" y="4867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66013" name="Text Box 39"/>
        <xdr:cNvSpPr txBox="1">
          <a:spLocks noChangeArrowheads="1"/>
        </xdr:cNvSpPr>
      </xdr:nvSpPr>
      <xdr:spPr bwMode="auto">
        <a:xfrm>
          <a:off x="1847850" y="4867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66014" name="Text Box 40"/>
        <xdr:cNvSpPr txBox="1">
          <a:spLocks noChangeArrowheads="1"/>
        </xdr:cNvSpPr>
      </xdr:nvSpPr>
      <xdr:spPr bwMode="auto">
        <a:xfrm>
          <a:off x="1847850" y="4867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66015" name="Text Box 41"/>
        <xdr:cNvSpPr txBox="1">
          <a:spLocks noChangeArrowheads="1"/>
        </xdr:cNvSpPr>
      </xdr:nvSpPr>
      <xdr:spPr bwMode="auto">
        <a:xfrm>
          <a:off x="1847850" y="4867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66016" name="Text Box 42"/>
        <xdr:cNvSpPr txBox="1">
          <a:spLocks noChangeArrowheads="1"/>
        </xdr:cNvSpPr>
      </xdr:nvSpPr>
      <xdr:spPr bwMode="auto">
        <a:xfrm>
          <a:off x="1847850" y="4867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66017" name="Text Box 43"/>
        <xdr:cNvSpPr txBox="1">
          <a:spLocks noChangeArrowheads="1"/>
        </xdr:cNvSpPr>
      </xdr:nvSpPr>
      <xdr:spPr bwMode="auto">
        <a:xfrm>
          <a:off x="1847850" y="4867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66018" name="Text Box 44"/>
        <xdr:cNvSpPr txBox="1">
          <a:spLocks noChangeArrowheads="1"/>
        </xdr:cNvSpPr>
      </xdr:nvSpPr>
      <xdr:spPr bwMode="auto">
        <a:xfrm>
          <a:off x="1847850" y="4867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66019" name="Text Box 45"/>
        <xdr:cNvSpPr txBox="1">
          <a:spLocks noChangeArrowheads="1"/>
        </xdr:cNvSpPr>
      </xdr:nvSpPr>
      <xdr:spPr bwMode="auto">
        <a:xfrm>
          <a:off x="1847850" y="4867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66020" name="Text Box 46"/>
        <xdr:cNvSpPr txBox="1">
          <a:spLocks noChangeArrowheads="1"/>
        </xdr:cNvSpPr>
      </xdr:nvSpPr>
      <xdr:spPr bwMode="auto">
        <a:xfrm>
          <a:off x="1847850" y="4867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66021" name="Text Box 47"/>
        <xdr:cNvSpPr txBox="1">
          <a:spLocks noChangeArrowheads="1"/>
        </xdr:cNvSpPr>
      </xdr:nvSpPr>
      <xdr:spPr bwMode="auto">
        <a:xfrm>
          <a:off x="1847850" y="4867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66022" name="Text Box 48"/>
        <xdr:cNvSpPr txBox="1">
          <a:spLocks noChangeArrowheads="1"/>
        </xdr:cNvSpPr>
      </xdr:nvSpPr>
      <xdr:spPr bwMode="auto">
        <a:xfrm>
          <a:off x="1847850" y="4867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66023" name="Text Box 49"/>
        <xdr:cNvSpPr txBox="1">
          <a:spLocks noChangeArrowheads="1"/>
        </xdr:cNvSpPr>
      </xdr:nvSpPr>
      <xdr:spPr bwMode="auto">
        <a:xfrm>
          <a:off x="1847850" y="48672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66024" name="Text Box 28"/>
        <xdr:cNvSpPr txBox="1">
          <a:spLocks noChangeArrowheads="1"/>
        </xdr:cNvSpPr>
      </xdr:nvSpPr>
      <xdr:spPr bwMode="auto">
        <a:xfrm>
          <a:off x="1847850" y="3533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66025" name="Text Box 29"/>
        <xdr:cNvSpPr txBox="1">
          <a:spLocks noChangeArrowheads="1"/>
        </xdr:cNvSpPr>
      </xdr:nvSpPr>
      <xdr:spPr bwMode="auto">
        <a:xfrm>
          <a:off x="1847850" y="3533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66026" name="Text Box 30"/>
        <xdr:cNvSpPr txBox="1">
          <a:spLocks noChangeArrowheads="1"/>
        </xdr:cNvSpPr>
      </xdr:nvSpPr>
      <xdr:spPr bwMode="auto">
        <a:xfrm>
          <a:off x="1847850" y="3533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66027" name="Text Box 31"/>
        <xdr:cNvSpPr txBox="1">
          <a:spLocks noChangeArrowheads="1"/>
        </xdr:cNvSpPr>
      </xdr:nvSpPr>
      <xdr:spPr bwMode="auto">
        <a:xfrm>
          <a:off x="1847850" y="3533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66028" name="Text Box 32"/>
        <xdr:cNvSpPr txBox="1">
          <a:spLocks noChangeArrowheads="1"/>
        </xdr:cNvSpPr>
      </xdr:nvSpPr>
      <xdr:spPr bwMode="auto">
        <a:xfrm>
          <a:off x="1847850" y="3533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66029" name="Text Box 33"/>
        <xdr:cNvSpPr txBox="1">
          <a:spLocks noChangeArrowheads="1"/>
        </xdr:cNvSpPr>
      </xdr:nvSpPr>
      <xdr:spPr bwMode="auto">
        <a:xfrm>
          <a:off x="1847850" y="3533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66030" name="Text Box 34"/>
        <xdr:cNvSpPr txBox="1">
          <a:spLocks noChangeArrowheads="1"/>
        </xdr:cNvSpPr>
      </xdr:nvSpPr>
      <xdr:spPr bwMode="auto">
        <a:xfrm>
          <a:off x="1847850" y="3533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66031" name="Text Box 35"/>
        <xdr:cNvSpPr txBox="1">
          <a:spLocks noChangeArrowheads="1"/>
        </xdr:cNvSpPr>
      </xdr:nvSpPr>
      <xdr:spPr bwMode="auto">
        <a:xfrm>
          <a:off x="1847850" y="3533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66032" name="Text Box 36"/>
        <xdr:cNvSpPr txBox="1">
          <a:spLocks noChangeArrowheads="1"/>
        </xdr:cNvSpPr>
      </xdr:nvSpPr>
      <xdr:spPr bwMode="auto">
        <a:xfrm>
          <a:off x="1847850" y="3533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66033" name="Text Box 37"/>
        <xdr:cNvSpPr txBox="1">
          <a:spLocks noChangeArrowheads="1"/>
        </xdr:cNvSpPr>
      </xdr:nvSpPr>
      <xdr:spPr bwMode="auto">
        <a:xfrm>
          <a:off x="1847850" y="3533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66034" name="Text Box 38"/>
        <xdr:cNvSpPr txBox="1">
          <a:spLocks noChangeArrowheads="1"/>
        </xdr:cNvSpPr>
      </xdr:nvSpPr>
      <xdr:spPr bwMode="auto">
        <a:xfrm>
          <a:off x="1847850" y="3533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66035" name="Text Box 39"/>
        <xdr:cNvSpPr txBox="1">
          <a:spLocks noChangeArrowheads="1"/>
        </xdr:cNvSpPr>
      </xdr:nvSpPr>
      <xdr:spPr bwMode="auto">
        <a:xfrm>
          <a:off x="1847850" y="3533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66036" name="Text Box 40"/>
        <xdr:cNvSpPr txBox="1">
          <a:spLocks noChangeArrowheads="1"/>
        </xdr:cNvSpPr>
      </xdr:nvSpPr>
      <xdr:spPr bwMode="auto">
        <a:xfrm>
          <a:off x="1847850" y="3533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66037" name="Text Box 41"/>
        <xdr:cNvSpPr txBox="1">
          <a:spLocks noChangeArrowheads="1"/>
        </xdr:cNvSpPr>
      </xdr:nvSpPr>
      <xdr:spPr bwMode="auto">
        <a:xfrm>
          <a:off x="1847850" y="3533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66038" name="Text Box 42"/>
        <xdr:cNvSpPr txBox="1">
          <a:spLocks noChangeArrowheads="1"/>
        </xdr:cNvSpPr>
      </xdr:nvSpPr>
      <xdr:spPr bwMode="auto">
        <a:xfrm>
          <a:off x="1847850" y="3533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66039" name="Text Box 43"/>
        <xdr:cNvSpPr txBox="1">
          <a:spLocks noChangeArrowheads="1"/>
        </xdr:cNvSpPr>
      </xdr:nvSpPr>
      <xdr:spPr bwMode="auto">
        <a:xfrm>
          <a:off x="1847850" y="3533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66040" name="Text Box 44"/>
        <xdr:cNvSpPr txBox="1">
          <a:spLocks noChangeArrowheads="1"/>
        </xdr:cNvSpPr>
      </xdr:nvSpPr>
      <xdr:spPr bwMode="auto">
        <a:xfrm>
          <a:off x="1847850" y="3533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66041" name="Text Box 45"/>
        <xdr:cNvSpPr txBox="1">
          <a:spLocks noChangeArrowheads="1"/>
        </xdr:cNvSpPr>
      </xdr:nvSpPr>
      <xdr:spPr bwMode="auto">
        <a:xfrm>
          <a:off x="1847850" y="3533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66042" name="Text Box 46"/>
        <xdr:cNvSpPr txBox="1">
          <a:spLocks noChangeArrowheads="1"/>
        </xdr:cNvSpPr>
      </xdr:nvSpPr>
      <xdr:spPr bwMode="auto">
        <a:xfrm>
          <a:off x="1847850" y="3533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66043" name="Text Box 47"/>
        <xdr:cNvSpPr txBox="1">
          <a:spLocks noChangeArrowheads="1"/>
        </xdr:cNvSpPr>
      </xdr:nvSpPr>
      <xdr:spPr bwMode="auto">
        <a:xfrm>
          <a:off x="1847850" y="3533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66044" name="Text Box 48"/>
        <xdr:cNvSpPr txBox="1">
          <a:spLocks noChangeArrowheads="1"/>
        </xdr:cNvSpPr>
      </xdr:nvSpPr>
      <xdr:spPr bwMode="auto">
        <a:xfrm>
          <a:off x="1847850" y="3533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66045" name="Text Box 49"/>
        <xdr:cNvSpPr txBox="1">
          <a:spLocks noChangeArrowheads="1"/>
        </xdr:cNvSpPr>
      </xdr:nvSpPr>
      <xdr:spPr bwMode="auto">
        <a:xfrm>
          <a:off x="1847850" y="3533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6046" name="Text Box 28"/>
        <xdr:cNvSpPr txBox="1">
          <a:spLocks noChangeArrowheads="1"/>
        </xdr:cNvSpPr>
      </xdr:nvSpPr>
      <xdr:spPr bwMode="auto">
        <a:xfrm>
          <a:off x="1847850" y="3800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6047" name="Text Box 29"/>
        <xdr:cNvSpPr txBox="1">
          <a:spLocks noChangeArrowheads="1"/>
        </xdr:cNvSpPr>
      </xdr:nvSpPr>
      <xdr:spPr bwMode="auto">
        <a:xfrm>
          <a:off x="1847850" y="3800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6048" name="Text Box 30"/>
        <xdr:cNvSpPr txBox="1">
          <a:spLocks noChangeArrowheads="1"/>
        </xdr:cNvSpPr>
      </xdr:nvSpPr>
      <xdr:spPr bwMode="auto">
        <a:xfrm>
          <a:off x="1847850" y="3800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6049" name="Text Box 31"/>
        <xdr:cNvSpPr txBox="1">
          <a:spLocks noChangeArrowheads="1"/>
        </xdr:cNvSpPr>
      </xdr:nvSpPr>
      <xdr:spPr bwMode="auto">
        <a:xfrm>
          <a:off x="1847850" y="3800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6050" name="Text Box 32"/>
        <xdr:cNvSpPr txBox="1">
          <a:spLocks noChangeArrowheads="1"/>
        </xdr:cNvSpPr>
      </xdr:nvSpPr>
      <xdr:spPr bwMode="auto">
        <a:xfrm>
          <a:off x="1847850" y="3800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6051" name="Text Box 33"/>
        <xdr:cNvSpPr txBox="1">
          <a:spLocks noChangeArrowheads="1"/>
        </xdr:cNvSpPr>
      </xdr:nvSpPr>
      <xdr:spPr bwMode="auto">
        <a:xfrm>
          <a:off x="1847850" y="3800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6052" name="Text Box 34"/>
        <xdr:cNvSpPr txBox="1">
          <a:spLocks noChangeArrowheads="1"/>
        </xdr:cNvSpPr>
      </xdr:nvSpPr>
      <xdr:spPr bwMode="auto">
        <a:xfrm>
          <a:off x="1847850" y="3800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6053" name="Text Box 35"/>
        <xdr:cNvSpPr txBox="1">
          <a:spLocks noChangeArrowheads="1"/>
        </xdr:cNvSpPr>
      </xdr:nvSpPr>
      <xdr:spPr bwMode="auto">
        <a:xfrm>
          <a:off x="1847850" y="3800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6054" name="Text Box 36"/>
        <xdr:cNvSpPr txBox="1">
          <a:spLocks noChangeArrowheads="1"/>
        </xdr:cNvSpPr>
      </xdr:nvSpPr>
      <xdr:spPr bwMode="auto">
        <a:xfrm>
          <a:off x="1847850" y="3800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6055" name="Text Box 37"/>
        <xdr:cNvSpPr txBox="1">
          <a:spLocks noChangeArrowheads="1"/>
        </xdr:cNvSpPr>
      </xdr:nvSpPr>
      <xdr:spPr bwMode="auto">
        <a:xfrm>
          <a:off x="1847850" y="3800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6056" name="Text Box 38"/>
        <xdr:cNvSpPr txBox="1">
          <a:spLocks noChangeArrowheads="1"/>
        </xdr:cNvSpPr>
      </xdr:nvSpPr>
      <xdr:spPr bwMode="auto">
        <a:xfrm>
          <a:off x="1847850" y="3800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6057" name="Text Box 39"/>
        <xdr:cNvSpPr txBox="1">
          <a:spLocks noChangeArrowheads="1"/>
        </xdr:cNvSpPr>
      </xdr:nvSpPr>
      <xdr:spPr bwMode="auto">
        <a:xfrm>
          <a:off x="1847850" y="3800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6058" name="Text Box 40"/>
        <xdr:cNvSpPr txBox="1">
          <a:spLocks noChangeArrowheads="1"/>
        </xdr:cNvSpPr>
      </xdr:nvSpPr>
      <xdr:spPr bwMode="auto">
        <a:xfrm>
          <a:off x="1847850" y="3800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6059" name="Text Box 41"/>
        <xdr:cNvSpPr txBox="1">
          <a:spLocks noChangeArrowheads="1"/>
        </xdr:cNvSpPr>
      </xdr:nvSpPr>
      <xdr:spPr bwMode="auto">
        <a:xfrm>
          <a:off x="1847850" y="3800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6060" name="Text Box 42"/>
        <xdr:cNvSpPr txBox="1">
          <a:spLocks noChangeArrowheads="1"/>
        </xdr:cNvSpPr>
      </xdr:nvSpPr>
      <xdr:spPr bwMode="auto">
        <a:xfrm>
          <a:off x="1847850" y="3800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6061" name="Text Box 43"/>
        <xdr:cNvSpPr txBox="1">
          <a:spLocks noChangeArrowheads="1"/>
        </xdr:cNvSpPr>
      </xdr:nvSpPr>
      <xdr:spPr bwMode="auto">
        <a:xfrm>
          <a:off x="1847850" y="3800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6062" name="Text Box 44"/>
        <xdr:cNvSpPr txBox="1">
          <a:spLocks noChangeArrowheads="1"/>
        </xdr:cNvSpPr>
      </xdr:nvSpPr>
      <xdr:spPr bwMode="auto">
        <a:xfrm>
          <a:off x="1847850" y="3800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6063" name="Text Box 45"/>
        <xdr:cNvSpPr txBox="1">
          <a:spLocks noChangeArrowheads="1"/>
        </xdr:cNvSpPr>
      </xdr:nvSpPr>
      <xdr:spPr bwMode="auto">
        <a:xfrm>
          <a:off x="1847850" y="3800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6064" name="Text Box 46"/>
        <xdr:cNvSpPr txBox="1">
          <a:spLocks noChangeArrowheads="1"/>
        </xdr:cNvSpPr>
      </xdr:nvSpPr>
      <xdr:spPr bwMode="auto">
        <a:xfrm>
          <a:off x="1847850" y="3800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6065" name="Text Box 47"/>
        <xdr:cNvSpPr txBox="1">
          <a:spLocks noChangeArrowheads="1"/>
        </xdr:cNvSpPr>
      </xdr:nvSpPr>
      <xdr:spPr bwMode="auto">
        <a:xfrm>
          <a:off x="1847850" y="3800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6066" name="Text Box 48"/>
        <xdr:cNvSpPr txBox="1">
          <a:spLocks noChangeArrowheads="1"/>
        </xdr:cNvSpPr>
      </xdr:nvSpPr>
      <xdr:spPr bwMode="auto">
        <a:xfrm>
          <a:off x="1847850" y="3800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66067" name="Text Box 49"/>
        <xdr:cNvSpPr txBox="1">
          <a:spLocks noChangeArrowheads="1"/>
        </xdr:cNvSpPr>
      </xdr:nvSpPr>
      <xdr:spPr bwMode="auto">
        <a:xfrm>
          <a:off x="1847850" y="3800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66068" name="Text Box 28"/>
        <xdr:cNvSpPr txBox="1">
          <a:spLocks noChangeArrowheads="1"/>
        </xdr:cNvSpPr>
      </xdr:nvSpPr>
      <xdr:spPr bwMode="auto">
        <a:xfrm>
          <a:off x="1847850" y="7953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66069" name="Text Box 29"/>
        <xdr:cNvSpPr txBox="1">
          <a:spLocks noChangeArrowheads="1"/>
        </xdr:cNvSpPr>
      </xdr:nvSpPr>
      <xdr:spPr bwMode="auto">
        <a:xfrm>
          <a:off x="1847850" y="7953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66070" name="Text Box 30"/>
        <xdr:cNvSpPr txBox="1">
          <a:spLocks noChangeArrowheads="1"/>
        </xdr:cNvSpPr>
      </xdr:nvSpPr>
      <xdr:spPr bwMode="auto">
        <a:xfrm>
          <a:off x="1847850" y="7953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66071" name="Text Box 31"/>
        <xdr:cNvSpPr txBox="1">
          <a:spLocks noChangeArrowheads="1"/>
        </xdr:cNvSpPr>
      </xdr:nvSpPr>
      <xdr:spPr bwMode="auto">
        <a:xfrm>
          <a:off x="1847850" y="7953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66072" name="Text Box 32"/>
        <xdr:cNvSpPr txBox="1">
          <a:spLocks noChangeArrowheads="1"/>
        </xdr:cNvSpPr>
      </xdr:nvSpPr>
      <xdr:spPr bwMode="auto">
        <a:xfrm>
          <a:off x="1847850" y="7953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66073" name="Text Box 33"/>
        <xdr:cNvSpPr txBox="1">
          <a:spLocks noChangeArrowheads="1"/>
        </xdr:cNvSpPr>
      </xdr:nvSpPr>
      <xdr:spPr bwMode="auto">
        <a:xfrm>
          <a:off x="1847850" y="7953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66074" name="Text Box 34"/>
        <xdr:cNvSpPr txBox="1">
          <a:spLocks noChangeArrowheads="1"/>
        </xdr:cNvSpPr>
      </xdr:nvSpPr>
      <xdr:spPr bwMode="auto">
        <a:xfrm>
          <a:off x="1847850" y="7953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66075" name="Text Box 35"/>
        <xdr:cNvSpPr txBox="1">
          <a:spLocks noChangeArrowheads="1"/>
        </xdr:cNvSpPr>
      </xdr:nvSpPr>
      <xdr:spPr bwMode="auto">
        <a:xfrm>
          <a:off x="1847850" y="7953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66076" name="Text Box 36"/>
        <xdr:cNvSpPr txBox="1">
          <a:spLocks noChangeArrowheads="1"/>
        </xdr:cNvSpPr>
      </xdr:nvSpPr>
      <xdr:spPr bwMode="auto">
        <a:xfrm>
          <a:off x="1847850" y="7953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66077" name="Text Box 37"/>
        <xdr:cNvSpPr txBox="1">
          <a:spLocks noChangeArrowheads="1"/>
        </xdr:cNvSpPr>
      </xdr:nvSpPr>
      <xdr:spPr bwMode="auto">
        <a:xfrm>
          <a:off x="1847850" y="7953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66078" name="Text Box 38"/>
        <xdr:cNvSpPr txBox="1">
          <a:spLocks noChangeArrowheads="1"/>
        </xdr:cNvSpPr>
      </xdr:nvSpPr>
      <xdr:spPr bwMode="auto">
        <a:xfrm>
          <a:off x="1847850" y="7953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66079" name="Text Box 39"/>
        <xdr:cNvSpPr txBox="1">
          <a:spLocks noChangeArrowheads="1"/>
        </xdr:cNvSpPr>
      </xdr:nvSpPr>
      <xdr:spPr bwMode="auto">
        <a:xfrm>
          <a:off x="1847850" y="7953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66080" name="Text Box 40"/>
        <xdr:cNvSpPr txBox="1">
          <a:spLocks noChangeArrowheads="1"/>
        </xdr:cNvSpPr>
      </xdr:nvSpPr>
      <xdr:spPr bwMode="auto">
        <a:xfrm>
          <a:off x="1847850" y="7953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66081" name="Text Box 41"/>
        <xdr:cNvSpPr txBox="1">
          <a:spLocks noChangeArrowheads="1"/>
        </xdr:cNvSpPr>
      </xdr:nvSpPr>
      <xdr:spPr bwMode="auto">
        <a:xfrm>
          <a:off x="1847850" y="7953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66082" name="Text Box 42"/>
        <xdr:cNvSpPr txBox="1">
          <a:spLocks noChangeArrowheads="1"/>
        </xdr:cNvSpPr>
      </xdr:nvSpPr>
      <xdr:spPr bwMode="auto">
        <a:xfrm>
          <a:off x="1847850" y="7953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66083" name="Text Box 43"/>
        <xdr:cNvSpPr txBox="1">
          <a:spLocks noChangeArrowheads="1"/>
        </xdr:cNvSpPr>
      </xdr:nvSpPr>
      <xdr:spPr bwMode="auto">
        <a:xfrm>
          <a:off x="1847850" y="7953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66084" name="Text Box 44"/>
        <xdr:cNvSpPr txBox="1">
          <a:spLocks noChangeArrowheads="1"/>
        </xdr:cNvSpPr>
      </xdr:nvSpPr>
      <xdr:spPr bwMode="auto">
        <a:xfrm>
          <a:off x="1847850" y="7953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66085" name="Text Box 45"/>
        <xdr:cNvSpPr txBox="1">
          <a:spLocks noChangeArrowheads="1"/>
        </xdr:cNvSpPr>
      </xdr:nvSpPr>
      <xdr:spPr bwMode="auto">
        <a:xfrm>
          <a:off x="1847850" y="7953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66086" name="Text Box 46"/>
        <xdr:cNvSpPr txBox="1">
          <a:spLocks noChangeArrowheads="1"/>
        </xdr:cNvSpPr>
      </xdr:nvSpPr>
      <xdr:spPr bwMode="auto">
        <a:xfrm>
          <a:off x="1847850" y="7953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66087" name="Text Box 47"/>
        <xdr:cNvSpPr txBox="1">
          <a:spLocks noChangeArrowheads="1"/>
        </xdr:cNvSpPr>
      </xdr:nvSpPr>
      <xdr:spPr bwMode="auto">
        <a:xfrm>
          <a:off x="1847850" y="7953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66088" name="Text Box 48"/>
        <xdr:cNvSpPr txBox="1">
          <a:spLocks noChangeArrowheads="1"/>
        </xdr:cNvSpPr>
      </xdr:nvSpPr>
      <xdr:spPr bwMode="auto">
        <a:xfrm>
          <a:off x="1847850" y="7953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66089" name="Text Box 49"/>
        <xdr:cNvSpPr txBox="1">
          <a:spLocks noChangeArrowheads="1"/>
        </xdr:cNvSpPr>
      </xdr:nvSpPr>
      <xdr:spPr bwMode="auto">
        <a:xfrm>
          <a:off x="1847850" y="79533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9525</xdr:rowOff>
    </xdr:from>
    <xdr:to>
      <xdr:col>0</xdr:col>
      <xdr:colOff>933450</xdr:colOff>
      <xdr:row>1</xdr:row>
      <xdr:rowOff>381866</xdr:rowOff>
    </xdr:to>
    <xdr:pic>
      <xdr:nvPicPr>
        <xdr:cNvPr id="266090" name="Picture 35" descr="Vendée-rv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923925" cy="134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619124</xdr:colOff>
      <xdr:row>0</xdr:row>
      <xdr:rowOff>114300</xdr:rowOff>
    </xdr:from>
    <xdr:to>
      <xdr:col>9</xdr:col>
      <xdr:colOff>647699</xdr:colOff>
      <xdr:row>1</xdr:row>
      <xdr:rowOff>266700</xdr:rowOff>
    </xdr:to>
    <xdr:sp macro="" textlink="">
      <xdr:nvSpPr>
        <xdr:cNvPr id="120" name="ZoneTexte 119"/>
        <xdr:cNvSpPr txBox="1"/>
      </xdr:nvSpPr>
      <xdr:spPr>
        <a:xfrm>
          <a:off x="7334249" y="114300"/>
          <a:ext cx="2676525" cy="1123950"/>
        </a:xfrm>
        <a:prstGeom prst="rect">
          <a:avLst/>
        </a:prstGeom>
        <a:noFill/>
        <a:ln w="1905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Réservé</a:t>
          </a:r>
          <a:r>
            <a:rPr lang="fr-FR" sz="1100" b="1" baseline="0"/>
            <a:t> Caf - SAFIR AFC</a:t>
          </a:r>
          <a:endParaRPr lang="fr-FR" sz="1100" b="1"/>
        </a:p>
        <a:p>
          <a:r>
            <a:rPr lang="fr-FR" sz="1100"/>
            <a:t>N° Sias :   </a:t>
          </a:r>
        </a:p>
        <a:p>
          <a:r>
            <a:rPr lang="fr-FR" sz="1100"/>
            <a:t>Nature aide : PS ALSH  </a:t>
          </a:r>
        </a:p>
        <a:p>
          <a:r>
            <a:rPr lang="fr-FR" sz="1100"/>
            <a:t>Fam. pièce</a:t>
          </a:r>
          <a:r>
            <a:rPr lang="fr-FR" sz="1100" baseline="0"/>
            <a:t> :  Traiter les données réelles</a:t>
          </a:r>
        </a:p>
        <a:p>
          <a:r>
            <a:rPr lang="fr-FR" sz="1100" baseline="0"/>
            <a:t>Type pièce :  Données d'activités réelles</a:t>
          </a:r>
        </a:p>
        <a:p>
          <a:r>
            <a:rPr lang="fr-FR" sz="1100" baseline="0"/>
            <a:t>Mémo : Extrascolaire</a:t>
          </a:r>
          <a:endParaRPr lang="fr-F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0</xdr:col>
      <xdr:colOff>257175</xdr:colOff>
      <xdr:row>0</xdr:row>
      <xdr:rowOff>200025</xdr:rowOff>
    </xdr:to>
    <xdr:sp macro="" textlink="">
      <xdr:nvSpPr>
        <xdr:cNvPr id="270930" name="Text Box 2"/>
        <xdr:cNvSpPr txBox="1">
          <a:spLocks noChangeArrowheads="1"/>
        </xdr:cNvSpPr>
      </xdr:nvSpPr>
      <xdr:spPr bwMode="auto">
        <a:xfrm>
          <a:off x="18097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931" name="Text Box 4"/>
        <xdr:cNvSpPr txBox="1">
          <a:spLocks noChangeArrowheads="1"/>
        </xdr:cNvSpPr>
      </xdr:nvSpPr>
      <xdr:spPr bwMode="auto">
        <a:xfrm>
          <a:off x="3114675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932" name="Text Box 5"/>
        <xdr:cNvSpPr txBox="1">
          <a:spLocks noChangeArrowheads="1"/>
        </xdr:cNvSpPr>
      </xdr:nvSpPr>
      <xdr:spPr bwMode="auto">
        <a:xfrm>
          <a:off x="3114675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933" name="Text Box 6"/>
        <xdr:cNvSpPr txBox="1">
          <a:spLocks noChangeArrowheads="1"/>
        </xdr:cNvSpPr>
      </xdr:nvSpPr>
      <xdr:spPr bwMode="auto">
        <a:xfrm>
          <a:off x="3114675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934" name="Text Box 7"/>
        <xdr:cNvSpPr txBox="1">
          <a:spLocks noChangeArrowheads="1"/>
        </xdr:cNvSpPr>
      </xdr:nvSpPr>
      <xdr:spPr bwMode="auto">
        <a:xfrm>
          <a:off x="3114675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70935" name="Text Box 8"/>
        <xdr:cNvSpPr txBox="1">
          <a:spLocks noChangeArrowheads="1"/>
        </xdr:cNvSpPr>
      </xdr:nvSpPr>
      <xdr:spPr bwMode="auto">
        <a:xfrm>
          <a:off x="3114675" y="1019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70936" name="Text Box 9"/>
        <xdr:cNvSpPr txBox="1">
          <a:spLocks noChangeArrowheads="1"/>
        </xdr:cNvSpPr>
      </xdr:nvSpPr>
      <xdr:spPr bwMode="auto">
        <a:xfrm>
          <a:off x="3114675" y="1019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70937" name="Text Box 10"/>
        <xdr:cNvSpPr txBox="1">
          <a:spLocks noChangeArrowheads="1"/>
        </xdr:cNvSpPr>
      </xdr:nvSpPr>
      <xdr:spPr bwMode="auto">
        <a:xfrm>
          <a:off x="3114675" y="1019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938" name="Text Box 11"/>
        <xdr:cNvSpPr txBox="1">
          <a:spLocks noChangeArrowheads="1"/>
        </xdr:cNvSpPr>
      </xdr:nvSpPr>
      <xdr:spPr bwMode="auto">
        <a:xfrm>
          <a:off x="3114675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939" name="Text Box 12"/>
        <xdr:cNvSpPr txBox="1">
          <a:spLocks noChangeArrowheads="1"/>
        </xdr:cNvSpPr>
      </xdr:nvSpPr>
      <xdr:spPr bwMode="auto">
        <a:xfrm>
          <a:off x="3114675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940" name="Text Box 13"/>
        <xdr:cNvSpPr txBox="1">
          <a:spLocks noChangeArrowheads="1"/>
        </xdr:cNvSpPr>
      </xdr:nvSpPr>
      <xdr:spPr bwMode="auto">
        <a:xfrm>
          <a:off x="3114675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941" name="Text Box 14"/>
        <xdr:cNvSpPr txBox="1">
          <a:spLocks noChangeArrowheads="1"/>
        </xdr:cNvSpPr>
      </xdr:nvSpPr>
      <xdr:spPr bwMode="auto">
        <a:xfrm>
          <a:off x="3114675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942" name="Text Box 15"/>
        <xdr:cNvSpPr txBox="1">
          <a:spLocks noChangeArrowheads="1"/>
        </xdr:cNvSpPr>
      </xdr:nvSpPr>
      <xdr:spPr bwMode="auto">
        <a:xfrm>
          <a:off x="3114675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943" name="Text Box 16"/>
        <xdr:cNvSpPr txBox="1">
          <a:spLocks noChangeArrowheads="1"/>
        </xdr:cNvSpPr>
      </xdr:nvSpPr>
      <xdr:spPr bwMode="auto">
        <a:xfrm>
          <a:off x="3114675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944" name="Text Box 17"/>
        <xdr:cNvSpPr txBox="1">
          <a:spLocks noChangeArrowheads="1"/>
        </xdr:cNvSpPr>
      </xdr:nvSpPr>
      <xdr:spPr bwMode="auto">
        <a:xfrm>
          <a:off x="3114675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190500</xdr:rowOff>
    </xdr:from>
    <xdr:to>
      <xdr:col>2</xdr:col>
      <xdr:colOff>76200</xdr:colOff>
      <xdr:row>2</xdr:row>
      <xdr:rowOff>0</xdr:rowOff>
    </xdr:to>
    <xdr:sp macro="" textlink="">
      <xdr:nvSpPr>
        <xdr:cNvPr id="270945" name="Text Box 18"/>
        <xdr:cNvSpPr txBox="1">
          <a:spLocks noChangeArrowheads="1"/>
        </xdr:cNvSpPr>
      </xdr:nvSpPr>
      <xdr:spPr bwMode="auto">
        <a:xfrm>
          <a:off x="3114675" y="1162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219075</xdr:rowOff>
    </xdr:from>
    <xdr:to>
      <xdr:col>2</xdr:col>
      <xdr:colOff>76200</xdr:colOff>
      <xdr:row>2</xdr:row>
      <xdr:rowOff>28575</xdr:rowOff>
    </xdr:to>
    <xdr:sp macro="" textlink="">
      <xdr:nvSpPr>
        <xdr:cNvPr id="270946" name="Text Box 19"/>
        <xdr:cNvSpPr txBox="1">
          <a:spLocks noChangeArrowheads="1"/>
        </xdr:cNvSpPr>
      </xdr:nvSpPr>
      <xdr:spPr bwMode="auto">
        <a:xfrm>
          <a:off x="3114675" y="1190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947" name="Text Box 20"/>
        <xdr:cNvSpPr txBox="1">
          <a:spLocks noChangeArrowheads="1"/>
        </xdr:cNvSpPr>
      </xdr:nvSpPr>
      <xdr:spPr bwMode="auto">
        <a:xfrm>
          <a:off x="3114675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180975</xdr:colOff>
      <xdr:row>0</xdr:row>
      <xdr:rowOff>295275</xdr:rowOff>
    </xdr:from>
    <xdr:to>
      <xdr:col>6</xdr:col>
      <xdr:colOff>257175</xdr:colOff>
      <xdr:row>0</xdr:row>
      <xdr:rowOff>495300</xdr:rowOff>
    </xdr:to>
    <xdr:sp macro="" textlink="">
      <xdr:nvSpPr>
        <xdr:cNvPr id="270948" name="Text Box 21"/>
        <xdr:cNvSpPr txBox="1">
          <a:spLocks noChangeArrowheads="1"/>
        </xdr:cNvSpPr>
      </xdr:nvSpPr>
      <xdr:spPr bwMode="auto">
        <a:xfrm>
          <a:off x="6686550" y="295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180975</xdr:colOff>
      <xdr:row>0</xdr:row>
      <xdr:rowOff>381000</xdr:rowOff>
    </xdr:from>
    <xdr:to>
      <xdr:col>6</xdr:col>
      <xdr:colOff>257175</xdr:colOff>
      <xdr:row>0</xdr:row>
      <xdr:rowOff>581025</xdr:rowOff>
    </xdr:to>
    <xdr:sp macro="" textlink="">
      <xdr:nvSpPr>
        <xdr:cNvPr id="270949" name="Text Box 22"/>
        <xdr:cNvSpPr txBox="1">
          <a:spLocks noChangeArrowheads="1"/>
        </xdr:cNvSpPr>
      </xdr:nvSpPr>
      <xdr:spPr bwMode="auto">
        <a:xfrm>
          <a:off x="6686550" y="381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180975</xdr:rowOff>
    </xdr:from>
    <xdr:to>
      <xdr:col>2</xdr:col>
      <xdr:colOff>76200</xdr:colOff>
      <xdr:row>1</xdr:row>
      <xdr:rowOff>381000</xdr:rowOff>
    </xdr:to>
    <xdr:sp macro="" textlink="">
      <xdr:nvSpPr>
        <xdr:cNvPr id="270950" name="Text Box 23"/>
        <xdr:cNvSpPr txBox="1">
          <a:spLocks noChangeArrowheads="1"/>
        </xdr:cNvSpPr>
      </xdr:nvSpPr>
      <xdr:spPr bwMode="auto">
        <a:xfrm>
          <a:off x="3114675" y="1152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951" name="Text Box 24"/>
        <xdr:cNvSpPr txBox="1">
          <a:spLocks noChangeArrowheads="1"/>
        </xdr:cNvSpPr>
      </xdr:nvSpPr>
      <xdr:spPr bwMode="auto">
        <a:xfrm>
          <a:off x="3114675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952" name="Text Box 25"/>
        <xdr:cNvSpPr txBox="1">
          <a:spLocks noChangeArrowheads="1"/>
        </xdr:cNvSpPr>
      </xdr:nvSpPr>
      <xdr:spPr bwMode="auto">
        <a:xfrm>
          <a:off x="3114675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953" name="Text Box 26"/>
        <xdr:cNvSpPr txBox="1">
          <a:spLocks noChangeArrowheads="1"/>
        </xdr:cNvSpPr>
      </xdr:nvSpPr>
      <xdr:spPr bwMode="auto">
        <a:xfrm>
          <a:off x="3114675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954" name="Text Box 27"/>
        <xdr:cNvSpPr txBox="1">
          <a:spLocks noChangeArrowheads="1"/>
        </xdr:cNvSpPr>
      </xdr:nvSpPr>
      <xdr:spPr bwMode="auto">
        <a:xfrm>
          <a:off x="3114675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70955" name="Text Box 28"/>
        <xdr:cNvSpPr txBox="1">
          <a:spLocks noChangeArrowheads="1"/>
        </xdr:cNvSpPr>
      </xdr:nvSpPr>
      <xdr:spPr bwMode="auto">
        <a:xfrm>
          <a:off x="1876425" y="5038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70956" name="Text Box 29"/>
        <xdr:cNvSpPr txBox="1">
          <a:spLocks noChangeArrowheads="1"/>
        </xdr:cNvSpPr>
      </xdr:nvSpPr>
      <xdr:spPr bwMode="auto">
        <a:xfrm>
          <a:off x="1876425" y="5038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70957" name="Text Box 30"/>
        <xdr:cNvSpPr txBox="1">
          <a:spLocks noChangeArrowheads="1"/>
        </xdr:cNvSpPr>
      </xdr:nvSpPr>
      <xdr:spPr bwMode="auto">
        <a:xfrm>
          <a:off x="1876425" y="5038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70958" name="Text Box 31"/>
        <xdr:cNvSpPr txBox="1">
          <a:spLocks noChangeArrowheads="1"/>
        </xdr:cNvSpPr>
      </xdr:nvSpPr>
      <xdr:spPr bwMode="auto">
        <a:xfrm>
          <a:off x="1876425" y="5038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70959" name="Text Box 32"/>
        <xdr:cNvSpPr txBox="1">
          <a:spLocks noChangeArrowheads="1"/>
        </xdr:cNvSpPr>
      </xdr:nvSpPr>
      <xdr:spPr bwMode="auto">
        <a:xfrm>
          <a:off x="1876425" y="5038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70960" name="Text Box 33"/>
        <xdr:cNvSpPr txBox="1">
          <a:spLocks noChangeArrowheads="1"/>
        </xdr:cNvSpPr>
      </xdr:nvSpPr>
      <xdr:spPr bwMode="auto">
        <a:xfrm>
          <a:off x="1876425" y="5038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70961" name="Text Box 34"/>
        <xdr:cNvSpPr txBox="1">
          <a:spLocks noChangeArrowheads="1"/>
        </xdr:cNvSpPr>
      </xdr:nvSpPr>
      <xdr:spPr bwMode="auto">
        <a:xfrm>
          <a:off x="1876425" y="5038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70962" name="Text Box 35"/>
        <xdr:cNvSpPr txBox="1">
          <a:spLocks noChangeArrowheads="1"/>
        </xdr:cNvSpPr>
      </xdr:nvSpPr>
      <xdr:spPr bwMode="auto">
        <a:xfrm>
          <a:off x="1876425" y="5038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70963" name="Text Box 36"/>
        <xdr:cNvSpPr txBox="1">
          <a:spLocks noChangeArrowheads="1"/>
        </xdr:cNvSpPr>
      </xdr:nvSpPr>
      <xdr:spPr bwMode="auto">
        <a:xfrm>
          <a:off x="1876425" y="5038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70964" name="Text Box 37"/>
        <xdr:cNvSpPr txBox="1">
          <a:spLocks noChangeArrowheads="1"/>
        </xdr:cNvSpPr>
      </xdr:nvSpPr>
      <xdr:spPr bwMode="auto">
        <a:xfrm>
          <a:off x="1876425" y="5038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70965" name="Text Box 38"/>
        <xdr:cNvSpPr txBox="1">
          <a:spLocks noChangeArrowheads="1"/>
        </xdr:cNvSpPr>
      </xdr:nvSpPr>
      <xdr:spPr bwMode="auto">
        <a:xfrm>
          <a:off x="1876425" y="5038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70966" name="Text Box 39"/>
        <xdr:cNvSpPr txBox="1">
          <a:spLocks noChangeArrowheads="1"/>
        </xdr:cNvSpPr>
      </xdr:nvSpPr>
      <xdr:spPr bwMode="auto">
        <a:xfrm>
          <a:off x="1876425" y="5038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70967" name="Text Box 40"/>
        <xdr:cNvSpPr txBox="1">
          <a:spLocks noChangeArrowheads="1"/>
        </xdr:cNvSpPr>
      </xdr:nvSpPr>
      <xdr:spPr bwMode="auto">
        <a:xfrm>
          <a:off x="1876425" y="5038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70968" name="Text Box 41"/>
        <xdr:cNvSpPr txBox="1">
          <a:spLocks noChangeArrowheads="1"/>
        </xdr:cNvSpPr>
      </xdr:nvSpPr>
      <xdr:spPr bwMode="auto">
        <a:xfrm>
          <a:off x="1876425" y="5038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70969" name="Text Box 42"/>
        <xdr:cNvSpPr txBox="1">
          <a:spLocks noChangeArrowheads="1"/>
        </xdr:cNvSpPr>
      </xdr:nvSpPr>
      <xdr:spPr bwMode="auto">
        <a:xfrm>
          <a:off x="1876425" y="5038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70970" name="Text Box 43"/>
        <xdr:cNvSpPr txBox="1">
          <a:spLocks noChangeArrowheads="1"/>
        </xdr:cNvSpPr>
      </xdr:nvSpPr>
      <xdr:spPr bwMode="auto">
        <a:xfrm>
          <a:off x="1876425" y="5038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70971" name="Text Box 44"/>
        <xdr:cNvSpPr txBox="1">
          <a:spLocks noChangeArrowheads="1"/>
        </xdr:cNvSpPr>
      </xdr:nvSpPr>
      <xdr:spPr bwMode="auto">
        <a:xfrm>
          <a:off x="1876425" y="5038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70972" name="Text Box 45"/>
        <xdr:cNvSpPr txBox="1">
          <a:spLocks noChangeArrowheads="1"/>
        </xdr:cNvSpPr>
      </xdr:nvSpPr>
      <xdr:spPr bwMode="auto">
        <a:xfrm>
          <a:off x="1876425" y="5038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70973" name="Text Box 46"/>
        <xdr:cNvSpPr txBox="1">
          <a:spLocks noChangeArrowheads="1"/>
        </xdr:cNvSpPr>
      </xdr:nvSpPr>
      <xdr:spPr bwMode="auto">
        <a:xfrm>
          <a:off x="1876425" y="5038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70974" name="Text Box 47"/>
        <xdr:cNvSpPr txBox="1">
          <a:spLocks noChangeArrowheads="1"/>
        </xdr:cNvSpPr>
      </xdr:nvSpPr>
      <xdr:spPr bwMode="auto">
        <a:xfrm>
          <a:off x="1876425" y="5038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70975" name="Text Box 48"/>
        <xdr:cNvSpPr txBox="1">
          <a:spLocks noChangeArrowheads="1"/>
        </xdr:cNvSpPr>
      </xdr:nvSpPr>
      <xdr:spPr bwMode="auto">
        <a:xfrm>
          <a:off x="1876425" y="5038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257175</xdr:rowOff>
    </xdr:to>
    <xdr:sp macro="" textlink="">
      <xdr:nvSpPr>
        <xdr:cNvPr id="270976" name="Text Box 49"/>
        <xdr:cNvSpPr txBox="1">
          <a:spLocks noChangeArrowheads="1"/>
        </xdr:cNvSpPr>
      </xdr:nvSpPr>
      <xdr:spPr bwMode="auto">
        <a:xfrm>
          <a:off x="1876425" y="503872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70977" name="Text Box 28"/>
        <xdr:cNvSpPr txBox="1">
          <a:spLocks noChangeArrowheads="1"/>
        </xdr:cNvSpPr>
      </xdr:nvSpPr>
      <xdr:spPr bwMode="auto">
        <a:xfrm>
          <a:off x="1876425" y="3705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70978" name="Text Box 29"/>
        <xdr:cNvSpPr txBox="1">
          <a:spLocks noChangeArrowheads="1"/>
        </xdr:cNvSpPr>
      </xdr:nvSpPr>
      <xdr:spPr bwMode="auto">
        <a:xfrm>
          <a:off x="1876425" y="3705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70979" name="Text Box 30"/>
        <xdr:cNvSpPr txBox="1">
          <a:spLocks noChangeArrowheads="1"/>
        </xdr:cNvSpPr>
      </xdr:nvSpPr>
      <xdr:spPr bwMode="auto">
        <a:xfrm>
          <a:off x="1876425" y="3705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70980" name="Text Box 31"/>
        <xdr:cNvSpPr txBox="1">
          <a:spLocks noChangeArrowheads="1"/>
        </xdr:cNvSpPr>
      </xdr:nvSpPr>
      <xdr:spPr bwMode="auto">
        <a:xfrm>
          <a:off x="1876425" y="3705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70981" name="Text Box 32"/>
        <xdr:cNvSpPr txBox="1">
          <a:spLocks noChangeArrowheads="1"/>
        </xdr:cNvSpPr>
      </xdr:nvSpPr>
      <xdr:spPr bwMode="auto">
        <a:xfrm>
          <a:off x="1876425" y="3705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70982" name="Text Box 33"/>
        <xdr:cNvSpPr txBox="1">
          <a:spLocks noChangeArrowheads="1"/>
        </xdr:cNvSpPr>
      </xdr:nvSpPr>
      <xdr:spPr bwMode="auto">
        <a:xfrm>
          <a:off x="1876425" y="3705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70983" name="Text Box 34"/>
        <xdr:cNvSpPr txBox="1">
          <a:spLocks noChangeArrowheads="1"/>
        </xdr:cNvSpPr>
      </xdr:nvSpPr>
      <xdr:spPr bwMode="auto">
        <a:xfrm>
          <a:off x="1876425" y="3705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70984" name="Text Box 35"/>
        <xdr:cNvSpPr txBox="1">
          <a:spLocks noChangeArrowheads="1"/>
        </xdr:cNvSpPr>
      </xdr:nvSpPr>
      <xdr:spPr bwMode="auto">
        <a:xfrm>
          <a:off x="1876425" y="3705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70985" name="Text Box 36"/>
        <xdr:cNvSpPr txBox="1">
          <a:spLocks noChangeArrowheads="1"/>
        </xdr:cNvSpPr>
      </xdr:nvSpPr>
      <xdr:spPr bwMode="auto">
        <a:xfrm>
          <a:off x="1876425" y="3705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70986" name="Text Box 37"/>
        <xdr:cNvSpPr txBox="1">
          <a:spLocks noChangeArrowheads="1"/>
        </xdr:cNvSpPr>
      </xdr:nvSpPr>
      <xdr:spPr bwMode="auto">
        <a:xfrm>
          <a:off x="1876425" y="3705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70987" name="Text Box 38"/>
        <xdr:cNvSpPr txBox="1">
          <a:spLocks noChangeArrowheads="1"/>
        </xdr:cNvSpPr>
      </xdr:nvSpPr>
      <xdr:spPr bwMode="auto">
        <a:xfrm>
          <a:off x="1876425" y="3705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70988" name="Text Box 39"/>
        <xdr:cNvSpPr txBox="1">
          <a:spLocks noChangeArrowheads="1"/>
        </xdr:cNvSpPr>
      </xdr:nvSpPr>
      <xdr:spPr bwMode="auto">
        <a:xfrm>
          <a:off x="1876425" y="3705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70989" name="Text Box 40"/>
        <xdr:cNvSpPr txBox="1">
          <a:spLocks noChangeArrowheads="1"/>
        </xdr:cNvSpPr>
      </xdr:nvSpPr>
      <xdr:spPr bwMode="auto">
        <a:xfrm>
          <a:off x="1876425" y="3705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70990" name="Text Box 41"/>
        <xdr:cNvSpPr txBox="1">
          <a:spLocks noChangeArrowheads="1"/>
        </xdr:cNvSpPr>
      </xdr:nvSpPr>
      <xdr:spPr bwMode="auto">
        <a:xfrm>
          <a:off x="1876425" y="3705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70991" name="Text Box 42"/>
        <xdr:cNvSpPr txBox="1">
          <a:spLocks noChangeArrowheads="1"/>
        </xdr:cNvSpPr>
      </xdr:nvSpPr>
      <xdr:spPr bwMode="auto">
        <a:xfrm>
          <a:off x="1876425" y="3705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70992" name="Text Box 43"/>
        <xdr:cNvSpPr txBox="1">
          <a:spLocks noChangeArrowheads="1"/>
        </xdr:cNvSpPr>
      </xdr:nvSpPr>
      <xdr:spPr bwMode="auto">
        <a:xfrm>
          <a:off x="1876425" y="3705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70993" name="Text Box 44"/>
        <xdr:cNvSpPr txBox="1">
          <a:spLocks noChangeArrowheads="1"/>
        </xdr:cNvSpPr>
      </xdr:nvSpPr>
      <xdr:spPr bwMode="auto">
        <a:xfrm>
          <a:off x="1876425" y="3705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70994" name="Text Box 45"/>
        <xdr:cNvSpPr txBox="1">
          <a:spLocks noChangeArrowheads="1"/>
        </xdr:cNvSpPr>
      </xdr:nvSpPr>
      <xdr:spPr bwMode="auto">
        <a:xfrm>
          <a:off x="1876425" y="3705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70995" name="Text Box 46"/>
        <xdr:cNvSpPr txBox="1">
          <a:spLocks noChangeArrowheads="1"/>
        </xdr:cNvSpPr>
      </xdr:nvSpPr>
      <xdr:spPr bwMode="auto">
        <a:xfrm>
          <a:off x="1876425" y="3705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70996" name="Text Box 47"/>
        <xdr:cNvSpPr txBox="1">
          <a:spLocks noChangeArrowheads="1"/>
        </xdr:cNvSpPr>
      </xdr:nvSpPr>
      <xdr:spPr bwMode="auto">
        <a:xfrm>
          <a:off x="1876425" y="3705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70997" name="Text Box 48"/>
        <xdr:cNvSpPr txBox="1">
          <a:spLocks noChangeArrowheads="1"/>
        </xdr:cNvSpPr>
      </xdr:nvSpPr>
      <xdr:spPr bwMode="auto">
        <a:xfrm>
          <a:off x="1876425" y="3705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219075</xdr:rowOff>
    </xdr:to>
    <xdr:sp macro="" textlink="">
      <xdr:nvSpPr>
        <xdr:cNvPr id="270998" name="Text Box 49"/>
        <xdr:cNvSpPr txBox="1">
          <a:spLocks noChangeArrowheads="1"/>
        </xdr:cNvSpPr>
      </xdr:nvSpPr>
      <xdr:spPr bwMode="auto">
        <a:xfrm>
          <a:off x="1876425" y="3705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999" name="Text Box 28"/>
        <xdr:cNvSpPr txBox="1">
          <a:spLocks noChangeArrowheads="1"/>
        </xdr:cNvSpPr>
      </xdr:nvSpPr>
      <xdr:spPr bwMode="auto">
        <a:xfrm>
          <a:off x="18764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000" name="Text Box 29"/>
        <xdr:cNvSpPr txBox="1">
          <a:spLocks noChangeArrowheads="1"/>
        </xdr:cNvSpPr>
      </xdr:nvSpPr>
      <xdr:spPr bwMode="auto">
        <a:xfrm>
          <a:off x="18764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001" name="Text Box 30"/>
        <xdr:cNvSpPr txBox="1">
          <a:spLocks noChangeArrowheads="1"/>
        </xdr:cNvSpPr>
      </xdr:nvSpPr>
      <xdr:spPr bwMode="auto">
        <a:xfrm>
          <a:off x="18764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002" name="Text Box 31"/>
        <xdr:cNvSpPr txBox="1">
          <a:spLocks noChangeArrowheads="1"/>
        </xdr:cNvSpPr>
      </xdr:nvSpPr>
      <xdr:spPr bwMode="auto">
        <a:xfrm>
          <a:off x="18764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003" name="Text Box 32"/>
        <xdr:cNvSpPr txBox="1">
          <a:spLocks noChangeArrowheads="1"/>
        </xdr:cNvSpPr>
      </xdr:nvSpPr>
      <xdr:spPr bwMode="auto">
        <a:xfrm>
          <a:off x="18764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004" name="Text Box 33"/>
        <xdr:cNvSpPr txBox="1">
          <a:spLocks noChangeArrowheads="1"/>
        </xdr:cNvSpPr>
      </xdr:nvSpPr>
      <xdr:spPr bwMode="auto">
        <a:xfrm>
          <a:off x="18764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005" name="Text Box 34"/>
        <xdr:cNvSpPr txBox="1">
          <a:spLocks noChangeArrowheads="1"/>
        </xdr:cNvSpPr>
      </xdr:nvSpPr>
      <xdr:spPr bwMode="auto">
        <a:xfrm>
          <a:off x="18764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006" name="Text Box 35"/>
        <xdr:cNvSpPr txBox="1">
          <a:spLocks noChangeArrowheads="1"/>
        </xdr:cNvSpPr>
      </xdr:nvSpPr>
      <xdr:spPr bwMode="auto">
        <a:xfrm>
          <a:off x="18764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007" name="Text Box 36"/>
        <xdr:cNvSpPr txBox="1">
          <a:spLocks noChangeArrowheads="1"/>
        </xdr:cNvSpPr>
      </xdr:nvSpPr>
      <xdr:spPr bwMode="auto">
        <a:xfrm>
          <a:off x="18764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008" name="Text Box 37"/>
        <xdr:cNvSpPr txBox="1">
          <a:spLocks noChangeArrowheads="1"/>
        </xdr:cNvSpPr>
      </xdr:nvSpPr>
      <xdr:spPr bwMode="auto">
        <a:xfrm>
          <a:off x="18764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009" name="Text Box 38"/>
        <xdr:cNvSpPr txBox="1">
          <a:spLocks noChangeArrowheads="1"/>
        </xdr:cNvSpPr>
      </xdr:nvSpPr>
      <xdr:spPr bwMode="auto">
        <a:xfrm>
          <a:off x="18764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010" name="Text Box 39"/>
        <xdr:cNvSpPr txBox="1">
          <a:spLocks noChangeArrowheads="1"/>
        </xdr:cNvSpPr>
      </xdr:nvSpPr>
      <xdr:spPr bwMode="auto">
        <a:xfrm>
          <a:off x="18764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011" name="Text Box 40"/>
        <xdr:cNvSpPr txBox="1">
          <a:spLocks noChangeArrowheads="1"/>
        </xdr:cNvSpPr>
      </xdr:nvSpPr>
      <xdr:spPr bwMode="auto">
        <a:xfrm>
          <a:off x="18764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012" name="Text Box 41"/>
        <xdr:cNvSpPr txBox="1">
          <a:spLocks noChangeArrowheads="1"/>
        </xdr:cNvSpPr>
      </xdr:nvSpPr>
      <xdr:spPr bwMode="auto">
        <a:xfrm>
          <a:off x="18764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013" name="Text Box 42"/>
        <xdr:cNvSpPr txBox="1">
          <a:spLocks noChangeArrowheads="1"/>
        </xdr:cNvSpPr>
      </xdr:nvSpPr>
      <xdr:spPr bwMode="auto">
        <a:xfrm>
          <a:off x="18764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014" name="Text Box 43"/>
        <xdr:cNvSpPr txBox="1">
          <a:spLocks noChangeArrowheads="1"/>
        </xdr:cNvSpPr>
      </xdr:nvSpPr>
      <xdr:spPr bwMode="auto">
        <a:xfrm>
          <a:off x="18764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015" name="Text Box 44"/>
        <xdr:cNvSpPr txBox="1">
          <a:spLocks noChangeArrowheads="1"/>
        </xdr:cNvSpPr>
      </xdr:nvSpPr>
      <xdr:spPr bwMode="auto">
        <a:xfrm>
          <a:off x="18764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016" name="Text Box 45"/>
        <xdr:cNvSpPr txBox="1">
          <a:spLocks noChangeArrowheads="1"/>
        </xdr:cNvSpPr>
      </xdr:nvSpPr>
      <xdr:spPr bwMode="auto">
        <a:xfrm>
          <a:off x="18764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017" name="Text Box 46"/>
        <xdr:cNvSpPr txBox="1">
          <a:spLocks noChangeArrowheads="1"/>
        </xdr:cNvSpPr>
      </xdr:nvSpPr>
      <xdr:spPr bwMode="auto">
        <a:xfrm>
          <a:off x="18764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018" name="Text Box 47"/>
        <xdr:cNvSpPr txBox="1">
          <a:spLocks noChangeArrowheads="1"/>
        </xdr:cNvSpPr>
      </xdr:nvSpPr>
      <xdr:spPr bwMode="auto">
        <a:xfrm>
          <a:off x="18764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019" name="Text Box 48"/>
        <xdr:cNvSpPr txBox="1">
          <a:spLocks noChangeArrowheads="1"/>
        </xdr:cNvSpPr>
      </xdr:nvSpPr>
      <xdr:spPr bwMode="auto">
        <a:xfrm>
          <a:off x="18764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020" name="Text Box 49"/>
        <xdr:cNvSpPr txBox="1">
          <a:spLocks noChangeArrowheads="1"/>
        </xdr:cNvSpPr>
      </xdr:nvSpPr>
      <xdr:spPr bwMode="auto">
        <a:xfrm>
          <a:off x="1876425" y="397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71021" name="Text Box 28"/>
        <xdr:cNvSpPr txBox="1">
          <a:spLocks noChangeArrowheads="1"/>
        </xdr:cNvSpPr>
      </xdr:nvSpPr>
      <xdr:spPr bwMode="auto">
        <a:xfrm>
          <a:off x="1876425" y="8105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71022" name="Text Box 29"/>
        <xdr:cNvSpPr txBox="1">
          <a:spLocks noChangeArrowheads="1"/>
        </xdr:cNvSpPr>
      </xdr:nvSpPr>
      <xdr:spPr bwMode="auto">
        <a:xfrm>
          <a:off x="1876425" y="8105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71023" name="Text Box 30"/>
        <xdr:cNvSpPr txBox="1">
          <a:spLocks noChangeArrowheads="1"/>
        </xdr:cNvSpPr>
      </xdr:nvSpPr>
      <xdr:spPr bwMode="auto">
        <a:xfrm>
          <a:off x="1876425" y="8105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71024" name="Text Box 31"/>
        <xdr:cNvSpPr txBox="1">
          <a:spLocks noChangeArrowheads="1"/>
        </xdr:cNvSpPr>
      </xdr:nvSpPr>
      <xdr:spPr bwMode="auto">
        <a:xfrm>
          <a:off x="1876425" y="8105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71025" name="Text Box 32"/>
        <xdr:cNvSpPr txBox="1">
          <a:spLocks noChangeArrowheads="1"/>
        </xdr:cNvSpPr>
      </xdr:nvSpPr>
      <xdr:spPr bwMode="auto">
        <a:xfrm>
          <a:off x="1876425" y="8105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71026" name="Text Box 33"/>
        <xdr:cNvSpPr txBox="1">
          <a:spLocks noChangeArrowheads="1"/>
        </xdr:cNvSpPr>
      </xdr:nvSpPr>
      <xdr:spPr bwMode="auto">
        <a:xfrm>
          <a:off x="1876425" y="8105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71027" name="Text Box 34"/>
        <xdr:cNvSpPr txBox="1">
          <a:spLocks noChangeArrowheads="1"/>
        </xdr:cNvSpPr>
      </xdr:nvSpPr>
      <xdr:spPr bwMode="auto">
        <a:xfrm>
          <a:off x="1876425" y="8105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71028" name="Text Box 35"/>
        <xdr:cNvSpPr txBox="1">
          <a:spLocks noChangeArrowheads="1"/>
        </xdr:cNvSpPr>
      </xdr:nvSpPr>
      <xdr:spPr bwMode="auto">
        <a:xfrm>
          <a:off x="1876425" y="8105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71029" name="Text Box 36"/>
        <xdr:cNvSpPr txBox="1">
          <a:spLocks noChangeArrowheads="1"/>
        </xdr:cNvSpPr>
      </xdr:nvSpPr>
      <xdr:spPr bwMode="auto">
        <a:xfrm>
          <a:off x="1876425" y="8105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71030" name="Text Box 37"/>
        <xdr:cNvSpPr txBox="1">
          <a:spLocks noChangeArrowheads="1"/>
        </xdr:cNvSpPr>
      </xdr:nvSpPr>
      <xdr:spPr bwMode="auto">
        <a:xfrm>
          <a:off x="1876425" y="8105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71031" name="Text Box 38"/>
        <xdr:cNvSpPr txBox="1">
          <a:spLocks noChangeArrowheads="1"/>
        </xdr:cNvSpPr>
      </xdr:nvSpPr>
      <xdr:spPr bwMode="auto">
        <a:xfrm>
          <a:off x="1876425" y="8105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71032" name="Text Box 39"/>
        <xdr:cNvSpPr txBox="1">
          <a:spLocks noChangeArrowheads="1"/>
        </xdr:cNvSpPr>
      </xdr:nvSpPr>
      <xdr:spPr bwMode="auto">
        <a:xfrm>
          <a:off x="1876425" y="8105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71033" name="Text Box 40"/>
        <xdr:cNvSpPr txBox="1">
          <a:spLocks noChangeArrowheads="1"/>
        </xdr:cNvSpPr>
      </xdr:nvSpPr>
      <xdr:spPr bwMode="auto">
        <a:xfrm>
          <a:off x="1876425" y="8105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71034" name="Text Box 41"/>
        <xdr:cNvSpPr txBox="1">
          <a:spLocks noChangeArrowheads="1"/>
        </xdr:cNvSpPr>
      </xdr:nvSpPr>
      <xdr:spPr bwMode="auto">
        <a:xfrm>
          <a:off x="1876425" y="8105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71035" name="Text Box 42"/>
        <xdr:cNvSpPr txBox="1">
          <a:spLocks noChangeArrowheads="1"/>
        </xdr:cNvSpPr>
      </xdr:nvSpPr>
      <xdr:spPr bwMode="auto">
        <a:xfrm>
          <a:off x="1876425" y="8105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71036" name="Text Box 43"/>
        <xdr:cNvSpPr txBox="1">
          <a:spLocks noChangeArrowheads="1"/>
        </xdr:cNvSpPr>
      </xdr:nvSpPr>
      <xdr:spPr bwMode="auto">
        <a:xfrm>
          <a:off x="1876425" y="8105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71037" name="Text Box 44"/>
        <xdr:cNvSpPr txBox="1">
          <a:spLocks noChangeArrowheads="1"/>
        </xdr:cNvSpPr>
      </xdr:nvSpPr>
      <xdr:spPr bwMode="auto">
        <a:xfrm>
          <a:off x="1876425" y="8105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71038" name="Text Box 45"/>
        <xdr:cNvSpPr txBox="1">
          <a:spLocks noChangeArrowheads="1"/>
        </xdr:cNvSpPr>
      </xdr:nvSpPr>
      <xdr:spPr bwMode="auto">
        <a:xfrm>
          <a:off x="1876425" y="8105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71039" name="Text Box 46"/>
        <xdr:cNvSpPr txBox="1">
          <a:spLocks noChangeArrowheads="1"/>
        </xdr:cNvSpPr>
      </xdr:nvSpPr>
      <xdr:spPr bwMode="auto">
        <a:xfrm>
          <a:off x="1876425" y="8105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71040" name="Text Box 47"/>
        <xdr:cNvSpPr txBox="1">
          <a:spLocks noChangeArrowheads="1"/>
        </xdr:cNvSpPr>
      </xdr:nvSpPr>
      <xdr:spPr bwMode="auto">
        <a:xfrm>
          <a:off x="1876425" y="8105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71041" name="Text Box 48"/>
        <xdr:cNvSpPr txBox="1">
          <a:spLocks noChangeArrowheads="1"/>
        </xdr:cNvSpPr>
      </xdr:nvSpPr>
      <xdr:spPr bwMode="auto">
        <a:xfrm>
          <a:off x="1876425" y="8105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47625</xdr:rowOff>
    </xdr:to>
    <xdr:sp macro="" textlink="">
      <xdr:nvSpPr>
        <xdr:cNvPr id="271042" name="Text Box 49"/>
        <xdr:cNvSpPr txBox="1">
          <a:spLocks noChangeArrowheads="1"/>
        </xdr:cNvSpPr>
      </xdr:nvSpPr>
      <xdr:spPr bwMode="auto">
        <a:xfrm>
          <a:off x="1876425" y="81057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</xdr:row>
      <xdr:rowOff>47625</xdr:rowOff>
    </xdr:from>
    <xdr:to>
      <xdr:col>1</xdr:col>
      <xdr:colOff>76200</xdr:colOff>
      <xdr:row>35</xdr:row>
      <xdr:rowOff>238125</xdr:rowOff>
    </xdr:to>
    <xdr:sp macro="" textlink="">
      <xdr:nvSpPr>
        <xdr:cNvPr id="271043" name="Text Box 28"/>
        <xdr:cNvSpPr txBox="1">
          <a:spLocks noChangeArrowheads="1"/>
        </xdr:cNvSpPr>
      </xdr:nvSpPr>
      <xdr:spPr bwMode="auto">
        <a:xfrm>
          <a:off x="1876425" y="10201275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</xdr:row>
      <xdr:rowOff>161925</xdr:rowOff>
    </xdr:from>
    <xdr:to>
      <xdr:col>1</xdr:col>
      <xdr:colOff>76200</xdr:colOff>
      <xdr:row>36</xdr:row>
      <xdr:rowOff>85725</xdr:rowOff>
    </xdr:to>
    <xdr:sp macro="" textlink="">
      <xdr:nvSpPr>
        <xdr:cNvPr id="271044" name="Text Box 29"/>
        <xdr:cNvSpPr txBox="1">
          <a:spLocks noChangeArrowheads="1"/>
        </xdr:cNvSpPr>
      </xdr:nvSpPr>
      <xdr:spPr bwMode="auto">
        <a:xfrm>
          <a:off x="1876425" y="10315575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190500</xdr:rowOff>
    </xdr:to>
    <xdr:sp macro="" textlink="">
      <xdr:nvSpPr>
        <xdr:cNvPr id="271045" name="Text Box 30"/>
        <xdr:cNvSpPr txBox="1">
          <a:spLocks noChangeArrowheads="1"/>
        </xdr:cNvSpPr>
      </xdr:nvSpPr>
      <xdr:spPr bwMode="auto">
        <a:xfrm>
          <a:off x="1876425" y="104203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190500</xdr:rowOff>
    </xdr:to>
    <xdr:sp macro="" textlink="">
      <xdr:nvSpPr>
        <xdr:cNvPr id="271046" name="Text Box 31"/>
        <xdr:cNvSpPr txBox="1">
          <a:spLocks noChangeArrowheads="1"/>
        </xdr:cNvSpPr>
      </xdr:nvSpPr>
      <xdr:spPr bwMode="auto">
        <a:xfrm>
          <a:off x="1876425" y="104203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190500</xdr:rowOff>
    </xdr:to>
    <xdr:sp macro="" textlink="">
      <xdr:nvSpPr>
        <xdr:cNvPr id="271047" name="Text Box 32"/>
        <xdr:cNvSpPr txBox="1">
          <a:spLocks noChangeArrowheads="1"/>
        </xdr:cNvSpPr>
      </xdr:nvSpPr>
      <xdr:spPr bwMode="auto">
        <a:xfrm>
          <a:off x="1876425" y="104203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190500</xdr:rowOff>
    </xdr:to>
    <xdr:sp macro="" textlink="">
      <xdr:nvSpPr>
        <xdr:cNvPr id="271048" name="Text Box 33"/>
        <xdr:cNvSpPr txBox="1">
          <a:spLocks noChangeArrowheads="1"/>
        </xdr:cNvSpPr>
      </xdr:nvSpPr>
      <xdr:spPr bwMode="auto">
        <a:xfrm>
          <a:off x="1876425" y="104203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190500</xdr:rowOff>
    </xdr:to>
    <xdr:sp macro="" textlink="">
      <xdr:nvSpPr>
        <xdr:cNvPr id="271049" name="Text Box 34"/>
        <xdr:cNvSpPr txBox="1">
          <a:spLocks noChangeArrowheads="1"/>
        </xdr:cNvSpPr>
      </xdr:nvSpPr>
      <xdr:spPr bwMode="auto">
        <a:xfrm>
          <a:off x="1876425" y="104203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190500</xdr:rowOff>
    </xdr:to>
    <xdr:sp macro="" textlink="">
      <xdr:nvSpPr>
        <xdr:cNvPr id="271050" name="Text Box 35"/>
        <xdr:cNvSpPr txBox="1">
          <a:spLocks noChangeArrowheads="1"/>
        </xdr:cNvSpPr>
      </xdr:nvSpPr>
      <xdr:spPr bwMode="auto">
        <a:xfrm>
          <a:off x="1876425" y="104203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190500</xdr:rowOff>
    </xdr:to>
    <xdr:sp macro="" textlink="">
      <xdr:nvSpPr>
        <xdr:cNvPr id="271051" name="Text Box 36"/>
        <xdr:cNvSpPr txBox="1">
          <a:spLocks noChangeArrowheads="1"/>
        </xdr:cNvSpPr>
      </xdr:nvSpPr>
      <xdr:spPr bwMode="auto">
        <a:xfrm>
          <a:off x="1876425" y="104203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190500</xdr:rowOff>
    </xdr:to>
    <xdr:sp macro="" textlink="">
      <xdr:nvSpPr>
        <xdr:cNvPr id="271052" name="Text Box 37"/>
        <xdr:cNvSpPr txBox="1">
          <a:spLocks noChangeArrowheads="1"/>
        </xdr:cNvSpPr>
      </xdr:nvSpPr>
      <xdr:spPr bwMode="auto">
        <a:xfrm>
          <a:off x="1876425" y="104203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190500</xdr:rowOff>
    </xdr:to>
    <xdr:sp macro="" textlink="">
      <xdr:nvSpPr>
        <xdr:cNvPr id="271053" name="Text Box 38"/>
        <xdr:cNvSpPr txBox="1">
          <a:spLocks noChangeArrowheads="1"/>
        </xdr:cNvSpPr>
      </xdr:nvSpPr>
      <xdr:spPr bwMode="auto">
        <a:xfrm>
          <a:off x="1876425" y="104203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190500</xdr:rowOff>
    </xdr:to>
    <xdr:sp macro="" textlink="">
      <xdr:nvSpPr>
        <xdr:cNvPr id="271054" name="Text Box 39"/>
        <xdr:cNvSpPr txBox="1">
          <a:spLocks noChangeArrowheads="1"/>
        </xdr:cNvSpPr>
      </xdr:nvSpPr>
      <xdr:spPr bwMode="auto">
        <a:xfrm>
          <a:off x="1876425" y="104203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190500</xdr:rowOff>
    </xdr:to>
    <xdr:sp macro="" textlink="">
      <xdr:nvSpPr>
        <xdr:cNvPr id="271055" name="Text Box 40"/>
        <xdr:cNvSpPr txBox="1">
          <a:spLocks noChangeArrowheads="1"/>
        </xdr:cNvSpPr>
      </xdr:nvSpPr>
      <xdr:spPr bwMode="auto">
        <a:xfrm>
          <a:off x="1876425" y="104203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190500</xdr:rowOff>
    </xdr:to>
    <xdr:sp macro="" textlink="">
      <xdr:nvSpPr>
        <xdr:cNvPr id="271056" name="Text Box 41"/>
        <xdr:cNvSpPr txBox="1">
          <a:spLocks noChangeArrowheads="1"/>
        </xdr:cNvSpPr>
      </xdr:nvSpPr>
      <xdr:spPr bwMode="auto">
        <a:xfrm>
          <a:off x="1876425" y="104203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190500</xdr:rowOff>
    </xdr:to>
    <xdr:sp macro="" textlink="">
      <xdr:nvSpPr>
        <xdr:cNvPr id="271057" name="Text Box 42"/>
        <xdr:cNvSpPr txBox="1">
          <a:spLocks noChangeArrowheads="1"/>
        </xdr:cNvSpPr>
      </xdr:nvSpPr>
      <xdr:spPr bwMode="auto">
        <a:xfrm>
          <a:off x="1876425" y="104203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190500</xdr:rowOff>
    </xdr:to>
    <xdr:sp macro="" textlink="">
      <xdr:nvSpPr>
        <xdr:cNvPr id="271058" name="Text Box 43"/>
        <xdr:cNvSpPr txBox="1">
          <a:spLocks noChangeArrowheads="1"/>
        </xdr:cNvSpPr>
      </xdr:nvSpPr>
      <xdr:spPr bwMode="auto">
        <a:xfrm>
          <a:off x="1876425" y="104203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190500</xdr:rowOff>
    </xdr:to>
    <xdr:sp macro="" textlink="">
      <xdr:nvSpPr>
        <xdr:cNvPr id="271059" name="Text Box 44"/>
        <xdr:cNvSpPr txBox="1">
          <a:spLocks noChangeArrowheads="1"/>
        </xdr:cNvSpPr>
      </xdr:nvSpPr>
      <xdr:spPr bwMode="auto">
        <a:xfrm>
          <a:off x="1876425" y="104203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190500</xdr:rowOff>
    </xdr:to>
    <xdr:sp macro="" textlink="">
      <xdr:nvSpPr>
        <xdr:cNvPr id="271060" name="Text Box 45"/>
        <xdr:cNvSpPr txBox="1">
          <a:spLocks noChangeArrowheads="1"/>
        </xdr:cNvSpPr>
      </xdr:nvSpPr>
      <xdr:spPr bwMode="auto">
        <a:xfrm>
          <a:off x="1876425" y="104203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190500</xdr:rowOff>
    </xdr:to>
    <xdr:sp macro="" textlink="">
      <xdr:nvSpPr>
        <xdr:cNvPr id="271061" name="Text Box 46"/>
        <xdr:cNvSpPr txBox="1">
          <a:spLocks noChangeArrowheads="1"/>
        </xdr:cNvSpPr>
      </xdr:nvSpPr>
      <xdr:spPr bwMode="auto">
        <a:xfrm>
          <a:off x="1876425" y="104203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190500</xdr:rowOff>
    </xdr:to>
    <xdr:sp macro="" textlink="">
      <xdr:nvSpPr>
        <xdr:cNvPr id="271062" name="Text Box 47"/>
        <xdr:cNvSpPr txBox="1">
          <a:spLocks noChangeArrowheads="1"/>
        </xdr:cNvSpPr>
      </xdr:nvSpPr>
      <xdr:spPr bwMode="auto">
        <a:xfrm>
          <a:off x="1876425" y="104203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190500</xdr:rowOff>
    </xdr:to>
    <xdr:sp macro="" textlink="">
      <xdr:nvSpPr>
        <xdr:cNvPr id="271063" name="Text Box 48"/>
        <xdr:cNvSpPr txBox="1">
          <a:spLocks noChangeArrowheads="1"/>
        </xdr:cNvSpPr>
      </xdr:nvSpPr>
      <xdr:spPr bwMode="auto">
        <a:xfrm>
          <a:off x="1876425" y="104203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190500</xdr:rowOff>
    </xdr:to>
    <xdr:sp macro="" textlink="">
      <xdr:nvSpPr>
        <xdr:cNvPr id="271064" name="Text Box 49"/>
        <xdr:cNvSpPr txBox="1">
          <a:spLocks noChangeArrowheads="1"/>
        </xdr:cNvSpPr>
      </xdr:nvSpPr>
      <xdr:spPr bwMode="auto">
        <a:xfrm>
          <a:off x="1876425" y="104203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133350</xdr:rowOff>
    </xdr:to>
    <xdr:sp macro="" textlink="">
      <xdr:nvSpPr>
        <xdr:cNvPr id="271065" name="Text Box 28"/>
        <xdr:cNvSpPr txBox="1">
          <a:spLocks noChangeArrowheads="1"/>
        </xdr:cNvSpPr>
      </xdr:nvSpPr>
      <xdr:spPr bwMode="auto">
        <a:xfrm>
          <a:off x="1876425" y="104203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133350</xdr:rowOff>
    </xdr:to>
    <xdr:sp macro="" textlink="">
      <xdr:nvSpPr>
        <xdr:cNvPr id="271066" name="Text Box 29"/>
        <xdr:cNvSpPr txBox="1">
          <a:spLocks noChangeArrowheads="1"/>
        </xdr:cNvSpPr>
      </xdr:nvSpPr>
      <xdr:spPr bwMode="auto">
        <a:xfrm>
          <a:off x="1876425" y="104203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133350</xdr:rowOff>
    </xdr:to>
    <xdr:sp macro="" textlink="">
      <xdr:nvSpPr>
        <xdr:cNvPr id="271067" name="Text Box 30"/>
        <xdr:cNvSpPr txBox="1">
          <a:spLocks noChangeArrowheads="1"/>
        </xdr:cNvSpPr>
      </xdr:nvSpPr>
      <xdr:spPr bwMode="auto">
        <a:xfrm>
          <a:off x="1876425" y="104203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133350</xdr:rowOff>
    </xdr:to>
    <xdr:sp macro="" textlink="">
      <xdr:nvSpPr>
        <xdr:cNvPr id="271068" name="Text Box 31"/>
        <xdr:cNvSpPr txBox="1">
          <a:spLocks noChangeArrowheads="1"/>
        </xdr:cNvSpPr>
      </xdr:nvSpPr>
      <xdr:spPr bwMode="auto">
        <a:xfrm>
          <a:off x="1876425" y="104203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133350</xdr:rowOff>
    </xdr:to>
    <xdr:sp macro="" textlink="">
      <xdr:nvSpPr>
        <xdr:cNvPr id="271069" name="Text Box 32"/>
        <xdr:cNvSpPr txBox="1">
          <a:spLocks noChangeArrowheads="1"/>
        </xdr:cNvSpPr>
      </xdr:nvSpPr>
      <xdr:spPr bwMode="auto">
        <a:xfrm>
          <a:off x="1876425" y="104203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133350</xdr:rowOff>
    </xdr:to>
    <xdr:sp macro="" textlink="">
      <xdr:nvSpPr>
        <xdr:cNvPr id="271070" name="Text Box 33"/>
        <xdr:cNvSpPr txBox="1">
          <a:spLocks noChangeArrowheads="1"/>
        </xdr:cNvSpPr>
      </xdr:nvSpPr>
      <xdr:spPr bwMode="auto">
        <a:xfrm>
          <a:off x="1876425" y="104203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133350</xdr:rowOff>
    </xdr:to>
    <xdr:sp macro="" textlink="">
      <xdr:nvSpPr>
        <xdr:cNvPr id="271071" name="Text Box 34"/>
        <xdr:cNvSpPr txBox="1">
          <a:spLocks noChangeArrowheads="1"/>
        </xdr:cNvSpPr>
      </xdr:nvSpPr>
      <xdr:spPr bwMode="auto">
        <a:xfrm>
          <a:off x="1876425" y="104203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133350</xdr:rowOff>
    </xdr:to>
    <xdr:sp macro="" textlink="">
      <xdr:nvSpPr>
        <xdr:cNvPr id="271072" name="Text Box 35"/>
        <xdr:cNvSpPr txBox="1">
          <a:spLocks noChangeArrowheads="1"/>
        </xdr:cNvSpPr>
      </xdr:nvSpPr>
      <xdr:spPr bwMode="auto">
        <a:xfrm>
          <a:off x="1876425" y="104203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133350</xdr:rowOff>
    </xdr:to>
    <xdr:sp macro="" textlink="">
      <xdr:nvSpPr>
        <xdr:cNvPr id="271073" name="Text Box 36"/>
        <xdr:cNvSpPr txBox="1">
          <a:spLocks noChangeArrowheads="1"/>
        </xdr:cNvSpPr>
      </xdr:nvSpPr>
      <xdr:spPr bwMode="auto">
        <a:xfrm>
          <a:off x="1876425" y="104203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133350</xdr:rowOff>
    </xdr:to>
    <xdr:sp macro="" textlink="">
      <xdr:nvSpPr>
        <xdr:cNvPr id="271074" name="Text Box 37"/>
        <xdr:cNvSpPr txBox="1">
          <a:spLocks noChangeArrowheads="1"/>
        </xdr:cNvSpPr>
      </xdr:nvSpPr>
      <xdr:spPr bwMode="auto">
        <a:xfrm>
          <a:off x="1876425" y="104203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133350</xdr:rowOff>
    </xdr:to>
    <xdr:sp macro="" textlink="">
      <xdr:nvSpPr>
        <xdr:cNvPr id="271075" name="Text Box 38"/>
        <xdr:cNvSpPr txBox="1">
          <a:spLocks noChangeArrowheads="1"/>
        </xdr:cNvSpPr>
      </xdr:nvSpPr>
      <xdr:spPr bwMode="auto">
        <a:xfrm>
          <a:off x="1876425" y="104203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133350</xdr:rowOff>
    </xdr:to>
    <xdr:sp macro="" textlink="">
      <xdr:nvSpPr>
        <xdr:cNvPr id="271076" name="Text Box 39"/>
        <xdr:cNvSpPr txBox="1">
          <a:spLocks noChangeArrowheads="1"/>
        </xdr:cNvSpPr>
      </xdr:nvSpPr>
      <xdr:spPr bwMode="auto">
        <a:xfrm>
          <a:off x="1876425" y="104203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133350</xdr:rowOff>
    </xdr:to>
    <xdr:sp macro="" textlink="">
      <xdr:nvSpPr>
        <xdr:cNvPr id="271077" name="Text Box 40"/>
        <xdr:cNvSpPr txBox="1">
          <a:spLocks noChangeArrowheads="1"/>
        </xdr:cNvSpPr>
      </xdr:nvSpPr>
      <xdr:spPr bwMode="auto">
        <a:xfrm>
          <a:off x="1876425" y="104203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133350</xdr:rowOff>
    </xdr:to>
    <xdr:sp macro="" textlink="">
      <xdr:nvSpPr>
        <xdr:cNvPr id="271078" name="Text Box 41"/>
        <xdr:cNvSpPr txBox="1">
          <a:spLocks noChangeArrowheads="1"/>
        </xdr:cNvSpPr>
      </xdr:nvSpPr>
      <xdr:spPr bwMode="auto">
        <a:xfrm>
          <a:off x="1876425" y="104203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133350</xdr:rowOff>
    </xdr:to>
    <xdr:sp macro="" textlink="">
      <xdr:nvSpPr>
        <xdr:cNvPr id="271079" name="Text Box 42"/>
        <xdr:cNvSpPr txBox="1">
          <a:spLocks noChangeArrowheads="1"/>
        </xdr:cNvSpPr>
      </xdr:nvSpPr>
      <xdr:spPr bwMode="auto">
        <a:xfrm>
          <a:off x="1876425" y="104203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133350</xdr:rowOff>
    </xdr:to>
    <xdr:sp macro="" textlink="">
      <xdr:nvSpPr>
        <xdr:cNvPr id="271080" name="Text Box 43"/>
        <xdr:cNvSpPr txBox="1">
          <a:spLocks noChangeArrowheads="1"/>
        </xdr:cNvSpPr>
      </xdr:nvSpPr>
      <xdr:spPr bwMode="auto">
        <a:xfrm>
          <a:off x="1876425" y="104203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133350</xdr:rowOff>
    </xdr:to>
    <xdr:sp macro="" textlink="">
      <xdr:nvSpPr>
        <xdr:cNvPr id="271081" name="Text Box 44"/>
        <xdr:cNvSpPr txBox="1">
          <a:spLocks noChangeArrowheads="1"/>
        </xdr:cNvSpPr>
      </xdr:nvSpPr>
      <xdr:spPr bwMode="auto">
        <a:xfrm>
          <a:off x="1876425" y="104203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133350</xdr:rowOff>
    </xdr:to>
    <xdr:sp macro="" textlink="">
      <xdr:nvSpPr>
        <xdr:cNvPr id="271082" name="Text Box 45"/>
        <xdr:cNvSpPr txBox="1">
          <a:spLocks noChangeArrowheads="1"/>
        </xdr:cNvSpPr>
      </xdr:nvSpPr>
      <xdr:spPr bwMode="auto">
        <a:xfrm>
          <a:off x="1876425" y="104203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133350</xdr:rowOff>
    </xdr:to>
    <xdr:sp macro="" textlink="">
      <xdr:nvSpPr>
        <xdr:cNvPr id="271083" name="Text Box 46"/>
        <xdr:cNvSpPr txBox="1">
          <a:spLocks noChangeArrowheads="1"/>
        </xdr:cNvSpPr>
      </xdr:nvSpPr>
      <xdr:spPr bwMode="auto">
        <a:xfrm>
          <a:off x="1876425" y="104203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133350</xdr:rowOff>
    </xdr:to>
    <xdr:sp macro="" textlink="">
      <xdr:nvSpPr>
        <xdr:cNvPr id="271084" name="Text Box 47"/>
        <xdr:cNvSpPr txBox="1">
          <a:spLocks noChangeArrowheads="1"/>
        </xdr:cNvSpPr>
      </xdr:nvSpPr>
      <xdr:spPr bwMode="auto">
        <a:xfrm>
          <a:off x="1876425" y="104203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133350</xdr:rowOff>
    </xdr:to>
    <xdr:sp macro="" textlink="">
      <xdr:nvSpPr>
        <xdr:cNvPr id="271085" name="Text Box 48"/>
        <xdr:cNvSpPr txBox="1">
          <a:spLocks noChangeArrowheads="1"/>
        </xdr:cNvSpPr>
      </xdr:nvSpPr>
      <xdr:spPr bwMode="auto">
        <a:xfrm>
          <a:off x="1876425" y="104203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133350</xdr:rowOff>
    </xdr:to>
    <xdr:sp macro="" textlink="">
      <xdr:nvSpPr>
        <xdr:cNvPr id="271086" name="Text Box 49"/>
        <xdr:cNvSpPr txBox="1">
          <a:spLocks noChangeArrowheads="1"/>
        </xdr:cNvSpPr>
      </xdr:nvSpPr>
      <xdr:spPr bwMode="auto">
        <a:xfrm>
          <a:off x="1876425" y="104203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123825</xdr:rowOff>
    </xdr:to>
    <xdr:sp macro="" textlink="">
      <xdr:nvSpPr>
        <xdr:cNvPr id="271087" name="Text Box 28"/>
        <xdr:cNvSpPr txBox="1">
          <a:spLocks noChangeArrowheads="1"/>
        </xdr:cNvSpPr>
      </xdr:nvSpPr>
      <xdr:spPr bwMode="auto">
        <a:xfrm>
          <a:off x="1876425" y="1042035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123825</xdr:rowOff>
    </xdr:to>
    <xdr:sp macro="" textlink="">
      <xdr:nvSpPr>
        <xdr:cNvPr id="271088" name="Text Box 29"/>
        <xdr:cNvSpPr txBox="1">
          <a:spLocks noChangeArrowheads="1"/>
        </xdr:cNvSpPr>
      </xdr:nvSpPr>
      <xdr:spPr bwMode="auto">
        <a:xfrm>
          <a:off x="1876425" y="1042035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123825</xdr:rowOff>
    </xdr:to>
    <xdr:sp macro="" textlink="">
      <xdr:nvSpPr>
        <xdr:cNvPr id="271089" name="Text Box 30"/>
        <xdr:cNvSpPr txBox="1">
          <a:spLocks noChangeArrowheads="1"/>
        </xdr:cNvSpPr>
      </xdr:nvSpPr>
      <xdr:spPr bwMode="auto">
        <a:xfrm>
          <a:off x="1876425" y="1042035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123825</xdr:rowOff>
    </xdr:to>
    <xdr:sp macro="" textlink="">
      <xdr:nvSpPr>
        <xdr:cNvPr id="271090" name="Text Box 31"/>
        <xdr:cNvSpPr txBox="1">
          <a:spLocks noChangeArrowheads="1"/>
        </xdr:cNvSpPr>
      </xdr:nvSpPr>
      <xdr:spPr bwMode="auto">
        <a:xfrm>
          <a:off x="1876425" y="1042035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123825</xdr:rowOff>
    </xdr:to>
    <xdr:sp macro="" textlink="">
      <xdr:nvSpPr>
        <xdr:cNvPr id="271091" name="Text Box 32"/>
        <xdr:cNvSpPr txBox="1">
          <a:spLocks noChangeArrowheads="1"/>
        </xdr:cNvSpPr>
      </xdr:nvSpPr>
      <xdr:spPr bwMode="auto">
        <a:xfrm>
          <a:off x="1876425" y="1042035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123825</xdr:rowOff>
    </xdr:to>
    <xdr:sp macro="" textlink="">
      <xdr:nvSpPr>
        <xdr:cNvPr id="271092" name="Text Box 33"/>
        <xdr:cNvSpPr txBox="1">
          <a:spLocks noChangeArrowheads="1"/>
        </xdr:cNvSpPr>
      </xdr:nvSpPr>
      <xdr:spPr bwMode="auto">
        <a:xfrm>
          <a:off x="1876425" y="1042035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123825</xdr:rowOff>
    </xdr:to>
    <xdr:sp macro="" textlink="">
      <xdr:nvSpPr>
        <xdr:cNvPr id="271093" name="Text Box 34"/>
        <xdr:cNvSpPr txBox="1">
          <a:spLocks noChangeArrowheads="1"/>
        </xdr:cNvSpPr>
      </xdr:nvSpPr>
      <xdr:spPr bwMode="auto">
        <a:xfrm>
          <a:off x="1876425" y="1042035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123825</xdr:rowOff>
    </xdr:to>
    <xdr:sp macro="" textlink="">
      <xdr:nvSpPr>
        <xdr:cNvPr id="271094" name="Text Box 35"/>
        <xdr:cNvSpPr txBox="1">
          <a:spLocks noChangeArrowheads="1"/>
        </xdr:cNvSpPr>
      </xdr:nvSpPr>
      <xdr:spPr bwMode="auto">
        <a:xfrm>
          <a:off x="1876425" y="1042035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123825</xdr:rowOff>
    </xdr:to>
    <xdr:sp macro="" textlink="">
      <xdr:nvSpPr>
        <xdr:cNvPr id="271095" name="Text Box 36"/>
        <xdr:cNvSpPr txBox="1">
          <a:spLocks noChangeArrowheads="1"/>
        </xdr:cNvSpPr>
      </xdr:nvSpPr>
      <xdr:spPr bwMode="auto">
        <a:xfrm>
          <a:off x="1876425" y="1042035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123825</xdr:rowOff>
    </xdr:to>
    <xdr:sp macro="" textlink="">
      <xdr:nvSpPr>
        <xdr:cNvPr id="271096" name="Text Box 37"/>
        <xdr:cNvSpPr txBox="1">
          <a:spLocks noChangeArrowheads="1"/>
        </xdr:cNvSpPr>
      </xdr:nvSpPr>
      <xdr:spPr bwMode="auto">
        <a:xfrm>
          <a:off x="1876425" y="1042035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123825</xdr:rowOff>
    </xdr:to>
    <xdr:sp macro="" textlink="">
      <xdr:nvSpPr>
        <xdr:cNvPr id="271097" name="Text Box 38"/>
        <xdr:cNvSpPr txBox="1">
          <a:spLocks noChangeArrowheads="1"/>
        </xdr:cNvSpPr>
      </xdr:nvSpPr>
      <xdr:spPr bwMode="auto">
        <a:xfrm>
          <a:off x="1876425" y="1042035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123825</xdr:rowOff>
    </xdr:to>
    <xdr:sp macro="" textlink="">
      <xdr:nvSpPr>
        <xdr:cNvPr id="271098" name="Text Box 39"/>
        <xdr:cNvSpPr txBox="1">
          <a:spLocks noChangeArrowheads="1"/>
        </xdr:cNvSpPr>
      </xdr:nvSpPr>
      <xdr:spPr bwMode="auto">
        <a:xfrm>
          <a:off x="1876425" y="1042035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123825</xdr:rowOff>
    </xdr:to>
    <xdr:sp macro="" textlink="">
      <xdr:nvSpPr>
        <xdr:cNvPr id="271099" name="Text Box 40"/>
        <xdr:cNvSpPr txBox="1">
          <a:spLocks noChangeArrowheads="1"/>
        </xdr:cNvSpPr>
      </xdr:nvSpPr>
      <xdr:spPr bwMode="auto">
        <a:xfrm>
          <a:off x="1876425" y="1042035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123825</xdr:rowOff>
    </xdr:to>
    <xdr:sp macro="" textlink="">
      <xdr:nvSpPr>
        <xdr:cNvPr id="271100" name="Text Box 41"/>
        <xdr:cNvSpPr txBox="1">
          <a:spLocks noChangeArrowheads="1"/>
        </xdr:cNvSpPr>
      </xdr:nvSpPr>
      <xdr:spPr bwMode="auto">
        <a:xfrm>
          <a:off x="1876425" y="1042035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123825</xdr:rowOff>
    </xdr:to>
    <xdr:sp macro="" textlink="">
      <xdr:nvSpPr>
        <xdr:cNvPr id="271101" name="Text Box 42"/>
        <xdr:cNvSpPr txBox="1">
          <a:spLocks noChangeArrowheads="1"/>
        </xdr:cNvSpPr>
      </xdr:nvSpPr>
      <xdr:spPr bwMode="auto">
        <a:xfrm>
          <a:off x="1876425" y="1042035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123825</xdr:rowOff>
    </xdr:to>
    <xdr:sp macro="" textlink="">
      <xdr:nvSpPr>
        <xdr:cNvPr id="271102" name="Text Box 43"/>
        <xdr:cNvSpPr txBox="1">
          <a:spLocks noChangeArrowheads="1"/>
        </xdr:cNvSpPr>
      </xdr:nvSpPr>
      <xdr:spPr bwMode="auto">
        <a:xfrm>
          <a:off x="1876425" y="1042035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123825</xdr:rowOff>
    </xdr:to>
    <xdr:sp macro="" textlink="">
      <xdr:nvSpPr>
        <xdr:cNvPr id="271103" name="Text Box 44"/>
        <xdr:cNvSpPr txBox="1">
          <a:spLocks noChangeArrowheads="1"/>
        </xdr:cNvSpPr>
      </xdr:nvSpPr>
      <xdr:spPr bwMode="auto">
        <a:xfrm>
          <a:off x="1876425" y="1042035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123825</xdr:rowOff>
    </xdr:to>
    <xdr:sp macro="" textlink="">
      <xdr:nvSpPr>
        <xdr:cNvPr id="271104" name="Text Box 45"/>
        <xdr:cNvSpPr txBox="1">
          <a:spLocks noChangeArrowheads="1"/>
        </xdr:cNvSpPr>
      </xdr:nvSpPr>
      <xdr:spPr bwMode="auto">
        <a:xfrm>
          <a:off x="1876425" y="1042035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123825</xdr:rowOff>
    </xdr:to>
    <xdr:sp macro="" textlink="">
      <xdr:nvSpPr>
        <xdr:cNvPr id="271105" name="Text Box 46"/>
        <xdr:cNvSpPr txBox="1">
          <a:spLocks noChangeArrowheads="1"/>
        </xdr:cNvSpPr>
      </xdr:nvSpPr>
      <xdr:spPr bwMode="auto">
        <a:xfrm>
          <a:off x="1876425" y="1042035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123825</xdr:rowOff>
    </xdr:to>
    <xdr:sp macro="" textlink="">
      <xdr:nvSpPr>
        <xdr:cNvPr id="271106" name="Text Box 47"/>
        <xdr:cNvSpPr txBox="1">
          <a:spLocks noChangeArrowheads="1"/>
        </xdr:cNvSpPr>
      </xdr:nvSpPr>
      <xdr:spPr bwMode="auto">
        <a:xfrm>
          <a:off x="1876425" y="1042035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123825</xdr:rowOff>
    </xdr:to>
    <xdr:sp macro="" textlink="">
      <xdr:nvSpPr>
        <xdr:cNvPr id="271107" name="Text Box 48"/>
        <xdr:cNvSpPr txBox="1">
          <a:spLocks noChangeArrowheads="1"/>
        </xdr:cNvSpPr>
      </xdr:nvSpPr>
      <xdr:spPr bwMode="auto">
        <a:xfrm>
          <a:off x="1876425" y="1042035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123825</xdr:rowOff>
    </xdr:to>
    <xdr:sp macro="" textlink="">
      <xdr:nvSpPr>
        <xdr:cNvPr id="271108" name="Text Box 49"/>
        <xdr:cNvSpPr txBox="1">
          <a:spLocks noChangeArrowheads="1"/>
        </xdr:cNvSpPr>
      </xdr:nvSpPr>
      <xdr:spPr bwMode="auto">
        <a:xfrm>
          <a:off x="1876425" y="1042035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942975</xdr:colOff>
      <xdr:row>2</xdr:row>
      <xdr:rowOff>9525</xdr:rowOff>
    </xdr:to>
    <xdr:pic>
      <xdr:nvPicPr>
        <xdr:cNvPr id="271109" name="Picture 35" descr="Vendée-rv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97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381000</xdr:colOff>
      <xdr:row>0</xdr:row>
      <xdr:rowOff>114300</xdr:rowOff>
    </xdr:from>
    <xdr:to>
      <xdr:col>10</xdr:col>
      <xdr:colOff>76200</xdr:colOff>
      <xdr:row>1</xdr:row>
      <xdr:rowOff>266700</xdr:rowOff>
    </xdr:to>
    <xdr:sp macro="" textlink="">
      <xdr:nvSpPr>
        <xdr:cNvPr id="186" name="ZoneTexte 185"/>
        <xdr:cNvSpPr txBox="1"/>
      </xdr:nvSpPr>
      <xdr:spPr>
        <a:xfrm>
          <a:off x="6886575" y="114300"/>
          <a:ext cx="3105150" cy="1123950"/>
        </a:xfrm>
        <a:prstGeom prst="rect">
          <a:avLst/>
        </a:prstGeom>
        <a:noFill/>
        <a:ln w="1905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Réservé</a:t>
          </a:r>
          <a:r>
            <a:rPr lang="fr-FR" sz="1100" b="1" baseline="0"/>
            <a:t> Caf - SAFIR AFC</a:t>
          </a:r>
          <a:endParaRPr lang="fr-FR" sz="1100" b="1"/>
        </a:p>
        <a:p>
          <a:r>
            <a:rPr lang="fr-FR" sz="1100"/>
            <a:t>N° Sias :   </a:t>
          </a:r>
        </a:p>
        <a:p>
          <a:r>
            <a:rPr lang="fr-FR" sz="1100"/>
            <a:t>Nature aide : PS ALSH  </a:t>
          </a:r>
        </a:p>
        <a:p>
          <a:r>
            <a:rPr lang="fr-FR" sz="1100"/>
            <a:t>Fam. pièce</a:t>
          </a:r>
          <a:r>
            <a:rPr lang="fr-FR" sz="1100" baseline="0"/>
            <a:t> :  Traiter les données prévisionnelles</a:t>
          </a:r>
        </a:p>
        <a:p>
          <a:r>
            <a:rPr lang="fr-FR" sz="1100" baseline="0"/>
            <a:t>Type pièce :  Données d'activités prévisionnelles</a:t>
          </a:r>
        </a:p>
        <a:p>
          <a:r>
            <a:rPr lang="fr-FR" sz="1100" baseline="0"/>
            <a:t>Mémo : Extrascolaire</a:t>
          </a:r>
          <a:endParaRPr lang="fr-F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0</xdr:col>
      <xdr:colOff>257175</xdr:colOff>
      <xdr:row>0</xdr:row>
      <xdr:rowOff>200025</xdr:rowOff>
    </xdr:to>
    <xdr:sp macro="" textlink="">
      <xdr:nvSpPr>
        <xdr:cNvPr id="271605" name="Text Box 2"/>
        <xdr:cNvSpPr txBox="1">
          <a:spLocks noChangeArrowheads="1"/>
        </xdr:cNvSpPr>
      </xdr:nvSpPr>
      <xdr:spPr bwMode="auto">
        <a:xfrm>
          <a:off x="18097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1606" name="Text Box 4"/>
        <xdr:cNvSpPr txBox="1">
          <a:spLocks noChangeArrowheads="1"/>
        </xdr:cNvSpPr>
      </xdr:nvSpPr>
      <xdr:spPr bwMode="auto">
        <a:xfrm>
          <a:off x="342900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1607" name="Text Box 5"/>
        <xdr:cNvSpPr txBox="1">
          <a:spLocks noChangeArrowheads="1"/>
        </xdr:cNvSpPr>
      </xdr:nvSpPr>
      <xdr:spPr bwMode="auto">
        <a:xfrm>
          <a:off x="342900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1608" name="Text Box 6"/>
        <xdr:cNvSpPr txBox="1">
          <a:spLocks noChangeArrowheads="1"/>
        </xdr:cNvSpPr>
      </xdr:nvSpPr>
      <xdr:spPr bwMode="auto">
        <a:xfrm>
          <a:off x="342900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1609" name="Text Box 7"/>
        <xdr:cNvSpPr txBox="1">
          <a:spLocks noChangeArrowheads="1"/>
        </xdr:cNvSpPr>
      </xdr:nvSpPr>
      <xdr:spPr bwMode="auto">
        <a:xfrm>
          <a:off x="342900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71610" name="Text Box 8"/>
        <xdr:cNvSpPr txBox="1">
          <a:spLocks noChangeArrowheads="1"/>
        </xdr:cNvSpPr>
      </xdr:nvSpPr>
      <xdr:spPr bwMode="auto">
        <a:xfrm>
          <a:off x="342900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71611" name="Text Box 9"/>
        <xdr:cNvSpPr txBox="1">
          <a:spLocks noChangeArrowheads="1"/>
        </xdr:cNvSpPr>
      </xdr:nvSpPr>
      <xdr:spPr bwMode="auto">
        <a:xfrm>
          <a:off x="342900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71612" name="Text Box 10"/>
        <xdr:cNvSpPr txBox="1">
          <a:spLocks noChangeArrowheads="1"/>
        </xdr:cNvSpPr>
      </xdr:nvSpPr>
      <xdr:spPr bwMode="auto">
        <a:xfrm>
          <a:off x="342900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1613" name="Text Box 11"/>
        <xdr:cNvSpPr txBox="1">
          <a:spLocks noChangeArrowheads="1"/>
        </xdr:cNvSpPr>
      </xdr:nvSpPr>
      <xdr:spPr bwMode="auto">
        <a:xfrm>
          <a:off x="342900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1614" name="Text Box 12"/>
        <xdr:cNvSpPr txBox="1">
          <a:spLocks noChangeArrowheads="1"/>
        </xdr:cNvSpPr>
      </xdr:nvSpPr>
      <xdr:spPr bwMode="auto">
        <a:xfrm>
          <a:off x="342900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1615" name="Text Box 13"/>
        <xdr:cNvSpPr txBox="1">
          <a:spLocks noChangeArrowheads="1"/>
        </xdr:cNvSpPr>
      </xdr:nvSpPr>
      <xdr:spPr bwMode="auto">
        <a:xfrm>
          <a:off x="342900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1616" name="Text Box 14"/>
        <xdr:cNvSpPr txBox="1">
          <a:spLocks noChangeArrowheads="1"/>
        </xdr:cNvSpPr>
      </xdr:nvSpPr>
      <xdr:spPr bwMode="auto">
        <a:xfrm>
          <a:off x="342900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1617" name="Text Box 15"/>
        <xdr:cNvSpPr txBox="1">
          <a:spLocks noChangeArrowheads="1"/>
        </xdr:cNvSpPr>
      </xdr:nvSpPr>
      <xdr:spPr bwMode="auto">
        <a:xfrm>
          <a:off x="342900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1618" name="Text Box 16"/>
        <xdr:cNvSpPr txBox="1">
          <a:spLocks noChangeArrowheads="1"/>
        </xdr:cNvSpPr>
      </xdr:nvSpPr>
      <xdr:spPr bwMode="auto">
        <a:xfrm>
          <a:off x="342900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1619" name="Text Box 17"/>
        <xdr:cNvSpPr txBox="1">
          <a:spLocks noChangeArrowheads="1"/>
        </xdr:cNvSpPr>
      </xdr:nvSpPr>
      <xdr:spPr bwMode="auto">
        <a:xfrm>
          <a:off x="342900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190500</xdr:rowOff>
    </xdr:from>
    <xdr:to>
      <xdr:col>2</xdr:col>
      <xdr:colOff>76200</xdr:colOff>
      <xdr:row>1</xdr:row>
      <xdr:rowOff>390525</xdr:rowOff>
    </xdr:to>
    <xdr:sp macro="" textlink="">
      <xdr:nvSpPr>
        <xdr:cNvPr id="271620" name="Text Box 18"/>
        <xdr:cNvSpPr txBox="1">
          <a:spLocks noChangeArrowheads="1"/>
        </xdr:cNvSpPr>
      </xdr:nvSpPr>
      <xdr:spPr bwMode="auto">
        <a:xfrm>
          <a:off x="3429000" y="1228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219075</xdr:rowOff>
    </xdr:from>
    <xdr:to>
      <xdr:col>2</xdr:col>
      <xdr:colOff>76200</xdr:colOff>
      <xdr:row>1</xdr:row>
      <xdr:rowOff>419100</xdr:rowOff>
    </xdr:to>
    <xdr:sp macro="" textlink="">
      <xdr:nvSpPr>
        <xdr:cNvPr id="271621" name="Text Box 19"/>
        <xdr:cNvSpPr txBox="1">
          <a:spLocks noChangeArrowheads="1"/>
        </xdr:cNvSpPr>
      </xdr:nvSpPr>
      <xdr:spPr bwMode="auto">
        <a:xfrm>
          <a:off x="3429000" y="1257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1622" name="Text Box 20"/>
        <xdr:cNvSpPr txBox="1">
          <a:spLocks noChangeArrowheads="1"/>
        </xdr:cNvSpPr>
      </xdr:nvSpPr>
      <xdr:spPr bwMode="auto">
        <a:xfrm>
          <a:off x="342900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180975</xdr:colOff>
      <xdr:row>0</xdr:row>
      <xdr:rowOff>295275</xdr:rowOff>
    </xdr:from>
    <xdr:to>
      <xdr:col>6</xdr:col>
      <xdr:colOff>257175</xdr:colOff>
      <xdr:row>0</xdr:row>
      <xdr:rowOff>495300</xdr:rowOff>
    </xdr:to>
    <xdr:sp macro="" textlink="">
      <xdr:nvSpPr>
        <xdr:cNvPr id="271623" name="Text Box 21"/>
        <xdr:cNvSpPr txBox="1">
          <a:spLocks noChangeArrowheads="1"/>
        </xdr:cNvSpPr>
      </xdr:nvSpPr>
      <xdr:spPr bwMode="auto">
        <a:xfrm>
          <a:off x="7343775" y="295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180975</xdr:colOff>
      <xdr:row>0</xdr:row>
      <xdr:rowOff>381000</xdr:rowOff>
    </xdr:from>
    <xdr:to>
      <xdr:col>6</xdr:col>
      <xdr:colOff>257175</xdr:colOff>
      <xdr:row>0</xdr:row>
      <xdr:rowOff>581025</xdr:rowOff>
    </xdr:to>
    <xdr:sp macro="" textlink="">
      <xdr:nvSpPr>
        <xdr:cNvPr id="271624" name="Text Box 22"/>
        <xdr:cNvSpPr txBox="1">
          <a:spLocks noChangeArrowheads="1"/>
        </xdr:cNvSpPr>
      </xdr:nvSpPr>
      <xdr:spPr bwMode="auto">
        <a:xfrm>
          <a:off x="7343775" y="381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180975</xdr:rowOff>
    </xdr:from>
    <xdr:to>
      <xdr:col>2</xdr:col>
      <xdr:colOff>76200</xdr:colOff>
      <xdr:row>1</xdr:row>
      <xdr:rowOff>381000</xdr:rowOff>
    </xdr:to>
    <xdr:sp macro="" textlink="">
      <xdr:nvSpPr>
        <xdr:cNvPr id="271625" name="Text Box 23"/>
        <xdr:cNvSpPr txBox="1">
          <a:spLocks noChangeArrowheads="1"/>
        </xdr:cNvSpPr>
      </xdr:nvSpPr>
      <xdr:spPr bwMode="auto">
        <a:xfrm>
          <a:off x="3429000" y="1219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1626" name="Text Box 24"/>
        <xdr:cNvSpPr txBox="1">
          <a:spLocks noChangeArrowheads="1"/>
        </xdr:cNvSpPr>
      </xdr:nvSpPr>
      <xdr:spPr bwMode="auto">
        <a:xfrm>
          <a:off x="342900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1627" name="Text Box 25"/>
        <xdr:cNvSpPr txBox="1">
          <a:spLocks noChangeArrowheads="1"/>
        </xdr:cNvSpPr>
      </xdr:nvSpPr>
      <xdr:spPr bwMode="auto">
        <a:xfrm>
          <a:off x="342900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1628" name="Text Box 26"/>
        <xdr:cNvSpPr txBox="1">
          <a:spLocks noChangeArrowheads="1"/>
        </xdr:cNvSpPr>
      </xdr:nvSpPr>
      <xdr:spPr bwMode="auto">
        <a:xfrm>
          <a:off x="342900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1629" name="Text Box 27"/>
        <xdr:cNvSpPr txBox="1">
          <a:spLocks noChangeArrowheads="1"/>
        </xdr:cNvSpPr>
      </xdr:nvSpPr>
      <xdr:spPr bwMode="auto">
        <a:xfrm>
          <a:off x="342900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1630" name="Text Box 30"/>
        <xdr:cNvSpPr txBox="1">
          <a:spLocks noChangeArrowheads="1"/>
        </xdr:cNvSpPr>
      </xdr:nvSpPr>
      <xdr:spPr bwMode="auto">
        <a:xfrm>
          <a:off x="197167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1631" name="Text Box 31"/>
        <xdr:cNvSpPr txBox="1">
          <a:spLocks noChangeArrowheads="1"/>
        </xdr:cNvSpPr>
      </xdr:nvSpPr>
      <xdr:spPr bwMode="auto">
        <a:xfrm>
          <a:off x="197167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1632" name="Text Box 32"/>
        <xdr:cNvSpPr txBox="1">
          <a:spLocks noChangeArrowheads="1"/>
        </xdr:cNvSpPr>
      </xdr:nvSpPr>
      <xdr:spPr bwMode="auto">
        <a:xfrm>
          <a:off x="197167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1633" name="Text Box 33"/>
        <xdr:cNvSpPr txBox="1">
          <a:spLocks noChangeArrowheads="1"/>
        </xdr:cNvSpPr>
      </xdr:nvSpPr>
      <xdr:spPr bwMode="auto">
        <a:xfrm>
          <a:off x="197167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1634" name="Text Box 34"/>
        <xdr:cNvSpPr txBox="1">
          <a:spLocks noChangeArrowheads="1"/>
        </xdr:cNvSpPr>
      </xdr:nvSpPr>
      <xdr:spPr bwMode="auto">
        <a:xfrm>
          <a:off x="197167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1635" name="Text Box 35"/>
        <xdr:cNvSpPr txBox="1">
          <a:spLocks noChangeArrowheads="1"/>
        </xdr:cNvSpPr>
      </xdr:nvSpPr>
      <xdr:spPr bwMode="auto">
        <a:xfrm>
          <a:off x="197167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1636" name="Text Box 36"/>
        <xdr:cNvSpPr txBox="1">
          <a:spLocks noChangeArrowheads="1"/>
        </xdr:cNvSpPr>
      </xdr:nvSpPr>
      <xdr:spPr bwMode="auto">
        <a:xfrm>
          <a:off x="197167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1637" name="Text Box 37"/>
        <xdr:cNvSpPr txBox="1">
          <a:spLocks noChangeArrowheads="1"/>
        </xdr:cNvSpPr>
      </xdr:nvSpPr>
      <xdr:spPr bwMode="auto">
        <a:xfrm>
          <a:off x="197167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1638" name="Text Box 38"/>
        <xdr:cNvSpPr txBox="1">
          <a:spLocks noChangeArrowheads="1"/>
        </xdr:cNvSpPr>
      </xdr:nvSpPr>
      <xdr:spPr bwMode="auto">
        <a:xfrm>
          <a:off x="197167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1639" name="Text Box 39"/>
        <xdr:cNvSpPr txBox="1">
          <a:spLocks noChangeArrowheads="1"/>
        </xdr:cNvSpPr>
      </xdr:nvSpPr>
      <xdr:spPr bwMode="auto">
        <a:xfrm>
          <a:off x="197167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1640" name="Text Box 40"/>
        <xdr:cNvSpPr txBox="1">
          <a:spLocks noChangeArrowheads="1"/>
        </xdr:cNvSpPr>
      </xdr:nvSpPr>
      <xdr:spPr bwMode="auto">
        <a:xfrm>
          <a:off x="197167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1641" name="Text Box 41"/>
        <xdr:cNvSpPr txBox="1">
          <a:spLocks noChangeArrowheads="1"/>
        </xdr:cNvSpPr>
      </xdr:nvSpPr>
      <xdr:spPr bwMode="auto">
        <a:xfrm>
          <a:off x="197167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1642" name="Text Box 42"/>
        <xdr:cNvSpPr txBox="1">
          <a:spLocks noChangeArrowheads="1"/>
        </xdr:cNvSpPr>
      </xdr:nvSpPr>
      <xdr:spPr bwMode="auto">
        <a:xfrm>
          <a:off x="197167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1643" name="Text Box 43"/>
        <xdr:cNvSpPr txBox="1">
          <a:spLocks noChangeArrowheads="1"/>
        </xdr:cNvSpPr>
      </xdr:nvSpPr>
      <xdr:spPr bwMode="auto">
        <a:xfrm>
          <a:off x="197167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1644" name="Text Box 44"/>
        <xdr:cNvSpPr txBox="1">
          <a:spLocks noChangeArrowheads="1"/>
        </xdr:cNvSpPr>
      </xdr:nvSpPr>
      <xdr:spPr bwMode="auto">
        <a:xfrm>
          <a:off x="197167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1645" name="Text Box 45"/>
        <xdr:cNvSpPr txBox="1">
          <a:spLocks noChangeArrowheads="1"/>
        </xdr:cNvSpPr>
      </xdr:nvSpPr>
      <xdr:spPr bwMode="auto">
        <a:xfrm>
          <a:off x="197167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1646" name="Text Box 46"/>
        <xdr:cNvSpPr txBox="1">
          <a:spLocks noChangeArrowheads="1"/>
        </xdr:cNvSpPr>
      </xdr:nvSpPr>
      <xdr:spPr bwMode="auto">
        <a:xfrm>
          <a:off x="197167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1647" name="Text Box 47"/>
        <xdr:cNvSpPr txBox="1">
          <a:spLocks noChangeArrowheads="1"/>
        </xdr:cNvSpPr>
      </xdr:nvSpPr>
      <xdr:spPr bwMode="auto">
        <a:xfrm>
          <a:off x="197167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1648" name="Text Box 48"/>
        <xdr:cNvSpPr txBox="1">
          <a:spLocks noChangeArrowheads="1"/>
        </xdr:cNvSpPr>
      </xdr:nvSpPr>
      <xdr:spPr bwMode="auto">
        <a:xfrm>
          <a:off x="197167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1649" name="Text Box 49"/>
        <xdr:cNvSpPr txBox="1">
          <a:spLocks noChangeArrowheads="1"/>
        </xdr:cNvSpPr>
      </xdr:nvSpPr>
      <xdr:spPr bwMode="auto">
        <a:xfrm>
          <a:off x="197167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1650" name="Text Box 28"/>
        <xdr:cNvSpPr txBox="1">
          <a:spLocks noChangeArrowheads="1"/>
        </xdr:cNvSpPr>
      </xdr:nvSpPr>
      <xdr:spPr bwMode="auto">
        <a:xfrm>
          <a:off x="197167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1651" name="Text Box 29"/>
        <xdr:cNvSpPr txBox="1">
          <a:spLocks noChangeArrowheads="1"/>
        </xdr:cNvSpPr>
      </xdr:nvSpPr>
      <xdr:spPr bwMode="auto">
        <a:xfrm>
          <a:off x="197167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1652" name="Text Box 30"/>
        <xdr:cNvSpPr txBox="1">
          <a:spLocks noChangeArrowheads="1"/>
        </xdr:cNvSpPr>
      </xdr:nvSpPr>
      <xdr:spPr bwMode="auto">
        <a:xfrm>
          <a:off x="197167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1653" name="Text Box 31"/>
        <xdr:cNvSpPr txBox="1">
          <a:spLocks noChangeArrowheads="1"/>
        </xdr:cNvSpPr>
      </xdr:nvSpPr>
      <xdr:spPr bwMode="auto">
        <a:xfrm>
          <a:off x="197167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1654" name="Text Box 32"/>
        <xdr:cNvSpPr txBox="1">
          <a:spLocks noChangeArrowheads="1"/>
        </xdr:cNvSpPr>
      </xdr:nvSpPr>
      <xdr:spPr bwMode="auto">
        <a:xfrm>
          <a:off x="197167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1655" name="Text Box 33"/>
        <xdr:cNvSpPr txBox="1">
          <a:spLocks noChangeArrowheads="1"/>
        </xdr:cNvSpPr>
      </xdr:nvSpPr>
      <xdr:spPr bwMode="auto">
        <a:xfrm>
          <a:off x="197167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1656" name="Text Box 34"/>
        <xdr:cNvSpPr txBox="1">
          <a:spLocks noChangeArrowheads="1"/>
        </xdr:cNvSpPr>
      </xdr:nvSpPr>
      <xdr:spPr bwMode="auto">
        <a:xfrm>
          <a:off x="197167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1657" name="Text Box 35"/>
        <xdr:cNvSpPr txBox="1">
          <a:spLocks noChangeArrowheads="1"/>
        </xdr:cNvSpPr>
      </xdr:nvSpPr>
      <xdr:spPr bwMode="auto">
        <a:xfrm>
          <a:off x="197167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1658" name="Text Box 36"/>
        <xdr:cNvSpPr txBox="1">
          <a:spLocks noChangeArrowheads="1"/>
        </xdr:cNvSpPr>
      </xdr:nvSpPr>
      <xdr:spPr bwMode="auto">
        <a:xfrm>
          <a:off x="197167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1659" name="Text Box 37"/>
        <xdr:cNvSpPr txBox="1">
          <a:spLocks noChangeArrowheads="1"/>
        </xdr:cNvSpPr>
      </xdr:nvSpPr>
      <xdr:spPr bwMode="auto">
        <a:xfrm>
          <a:off x="197167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1660" name="Text Box 38"/>
        <xdr:cNvSpPr txBox="1">
          <a:spLocks noChangeArrowheads="1"/>
        </xdr:cNvSpPr>
      </xdr:nvSpPr>
      <xdr:spPr bwMode="auto">
        <a:xfrm>
          <a:off x="197167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1661" name="Text Box 39"/>
        <xdr:cNvSpPr txBox="1">
          <a:spLocks noChangeArrowheads="1"/>
        </xdr:cNvSpPr>
      </xdr:nvSpPr>
      <xdr:spPr bwMode="auto">
        <a:xfrm>
          <a:off x="197167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1662" name="Text Box 40"/>
        <xdr:cNvSpPr txBox="1">
          <a:spLocks noChangeArrowheads="1"/>
        </xdr:cNvSpPr>
      </xdr:nvSpPr>
      <xdr:spPr bwMode="auto">
        <a:xfrm>
          <a:off x="197167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1663" name="Text Box 41"/>
        <xdr:cNvSpPr txBox="1">
          <a:spLocks noChangeArrowheads="1"/>
        </xdr:cNvSpPr>
      </xdr:nvSpPr>
      <xdr:spPr bwMode="auto">
        <a:xfrm>
          <a:off x="197167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1664" name="Text Box 42"/>
        <xdr:cNvSpPr txBox="1">
          <a:spLocks noChangeArrowheads="1"/>
        </xdr:cNvSpPr>
      </xdr:nvSpPr>
      <xdr:spPr bwMode="auto">
        <a:xfrm>
          <a:off x="197167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1665" name="Text Box 43"/>
        <xdr:cNvSpPr txBox="1">
          <a:spLocks noChangeArrowheads="1"/>
        </xdr:cNvSpPr>
      </xdr:nvSpPr>
      <xdr:spPr bwMode="auto">
        <a:xfrm>
          <a:off x="197167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1666" name="Text Box 44"/>
        <xdr:cNvSpPr txBox="1">
          <a:spLocks noChangeArrowheads="1"/>
        </xdr:cNvSpPr>
      </xdr:nvSpPr>
      <xdr:spPr bwMode="auto">
        <a:xfrm>
          <a:off x="197167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1667" name="Text Box 45"/>
        <xdr:cNvSpPr txBox="1">
          <a:spLocks noChangeArrowheads="1"/>
        </xdr:cNvSpPr>
      </xdr:nvSpPr>
      <xdr:spPr bwMode="auto">
        <a:xfrm>
          <a:off x="197167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1668" name="Text Box 46"/>
        <xdr:cNvSpPr txBox="1">
          <a:spLocks noChangeArrowheads="1"/>
        </xdr:cNvSpPr>
      </xdr:nvSpPr>
      <xdr:spPr bwMode="auto">
        <a:xfrm>
          <a:off x="197167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1669" name="Text Box 47"/>
        <xdr:cNvSpPr txBox="1">
          <a:spLocks noChangeArrowheads="1"/>
        </xdr:cNvSpPr>
      </xdr:nvSpPr>
      <xdr:spPr bwMode="auto">
        <a:xfrm>
          <a:off x="197167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1670" name="Text Box 48"/>
        <xdr:cNvSpPr txBox="1">
          <a:spLocks noChangeArrowheads="1"/>
        </xdr:cNvSpPr>
      </xdr:nvSpPr>
      <xdr:spPr bwMode="auto">
        <a:xfrm>
          <a:off x="197167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1671" name="Text Box 49"/>
        <xdr:cNvSpPr txBox="1">
          <a:spLocks noChangeArrowheads="1"/>
        </xdr:cNvSpPr>
      </xdr:nvSpPr>
      <xdr:spPr bwMode="auto">
        <a:xfrm>
          <a:off x="197167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1672" name="Text Box 28"/>
        <xdr:cNvSpPr txBox="1">
          <a:spLocks noChangeArrowheads="1"/>
        </xdr:cNvSpPr>
      </xdr:nvSpPr>
      <xdr:spPr bwMode="auto">
        <a:xfrm>
          <a:off x="197167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1673" name="Text Box 29"/>
        <xdr:cNvSpPr txBox="1">
          <a:spLocks noChangeArrowheads="1"/>
        </xdr:cNvSpPr>
      </xdr:nvSpPr>
      <xdr:spPr bwMode="auto">
        <a:xfrm>
          <a:off x="197167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1674" name="Text Box 30"/>
        <xdr:cNvSpPr txBox="1">
          <a:spLocks noChangeArrowheads="1"/>
        </xdr:cNvSpPr>
      </xdr:nvSpPr>
      <xdr:spPr bwMode="auto">
        <a:xfrm>
          <a:off x="197167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1675" name="Text Box 31"/>
        <xdr:cNvSpPr txBox="1">
          <a:spLocks noChangeArrowheads="1"/>
        </xdr:cNvSpPr>
      </xdr:nvSpPr>
      <xdr:spPr bwMode="auto">
        <a:xfrm>
          <a:off x="197167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1676" name="Text Box 32"/>
        <xdr:cNvSpPr txBox="1">
          <a:spLocks noChangeArrowheads="1"/>
        </xdr:cNvSpPr>
      </xdr:nvSpPr>
      <xdr:spPr bwMode="auto">
        <a:xfrm>
          <a:off x="197167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1677" name="Text Box 33"/>
        <xdr:cNvSpPr txBox="1">
          <a:spLocks noChangeArrowheads="1"/>
        </xdr:cNvSpPr>
      </xdr:nvSpPr>
      <xdr:spPr bwMode="auto">
        <a:xfrm>
          <a:off x="197167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1678" name="Text Box 34"/>
        <xdr:cNvSpPr txBox="1">
          <a:spLocks noChangeArrowheads="1"/>
        </xdr:cNvSpPr>
      </xdr:nvSpPr>
      <xdr:spPr bwMode="auto">
        <a:xfrm>
          <a:off x="197167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1679" name="Text Box 35"/>
        <xdr:cNvSpPr txBox="1">
          <a:spLocks noChangeArrowheads="1"/>
        </xdr:cNvSpPr>
      </xdr:nvSpPr>
      <xdr:spPr bwMode="auto">
        <a:xfrm>
          <a:off x="197167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1680" name="Text Box 36"/>
        <xdr:cNvSpPr txBox="1">
          <a:spLocks noChangeArrowheads="1"/>
        </xdr:cNvSpPr>
      </xdr:nvSpPr>
      <xdr:spPr bwMode="auto">
        <a:xfrm>
          <a:off x="197167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1681" name="Text Box 37"/>
        <xdr:cNvSpPr txBox="1">
          <a:spLocks noChangeArrowheads="1"/>
        </xdr:cNvSpPr>
      </xdr:nvSpPr>
      <xdr:spPr bwMode="auto">
        <a:xfrm>
          <a:off x="197167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1682" name="Text Box 38"/>
        <xdr:cNvSpPr txBox="1">
          <a:spLocks noChangeArrowheads="1"/>
        </xdr:cNvSpPr>
      </xdr:nvSpPr>
      <xdr:spPr bwMode="auto">
        <a:xfrm>
          <a:off x="197167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1683" name="Text Box 39"/>
        <xdr:cNvSpPr txBox="1">
          <a:spLocks noChangeArrowheads="1"/>
        </xdr:cNvSpPr>
      </xdr:nvSpPr>
      <xdr:spPr bwMode="auto">
        <a:xfrm>
          <a:off x="197167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1684" name="Text Box 40"/>
        <xdr:cNvSpPr txBox="1">
          <a:spLocks noChangeArrowheads="1"/>
        </xdr:cNvSpPr>
      </xdr:nvSpPr>
      <xdr:spPr bwMode="auto">
        <a:xfrm>
          <a:off x="197167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1685" name="Text Box 41"/>
        <xdr:cNvSpPr txBox="1">
          <a:spLocks noChangeArrowheads="1"/>
        </xdr:cNvSpPr>
      </xdr:nvSpPr>
      <xdr:spPr bwMode="auto">
        <a:xfrm>
          <a:off x="197167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1686" name="Text Box 42"/>
        <xdr:cNvSpPr txBox="1">
          <a:spLocks noChangeArrowheads="1"/>
        </xdr:cNvSpPr>
      </xdr:nvSpPr>
      <xdr:spPr bwMode="auto">
        <a:xfrm>
          <a:off x="197167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1687" name="Text Box 43"/>
        <xdr:cNvSpPr txBox="1">
          <a:spLocks noChangeArrowheads="1"/>
        </xdr:cNvSpPr>
      </xdr:nvSpPr>
      <xdr:spPr bwMode="auto">
        <a:xfrm>
          <a:off x="197167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1688" name="Text Box 44"/>
        <xdr:cNvSpPr txBox="1">
          <a:spLocks noChangeArrowheads="1"/>
        </xdr:cNvSpPr>
      </xdr:nvSpPr>
      <xdr:spPr bwMode="auto">
        <a:xfrm>
          <a:off x="197167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1689" name="Text Box 45"/>
        <xdr:cNvSpPr txBox="1">
          <a:spLocks noChangeArrowheads="1"/>
        </xdr:cNvSpPr>
      </xdr:nvSpPr>
      <xdr:spPr bwMode="auto">
        <a:xfrm>
          <a:off x="197167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1690" name="Text Box 46"/>
        <xdr:cNvSpPr txBox="1">
          <a:spLocks noChangeArrowheads="1"/>
        </xdr:cNvSpPr>
      </xdr:nvSpPr>
      <xdr:spPr bwMode="auto">
        <a:xfrm>
          <a:off x="197167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1691" name="Text Box 47"/>
        <xdr:cNvSpPr txBox="1">
          <a:spLocks noChangeArrowheads="1"/>
        </xdr:cNvSpPr>
      </xdr:nvSpPr>
      <xdr:spPr bwMode="auto">
        <a:xfrm>
          <a:off x="197167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1692" name="Text Box 48"/>
        <xdr:cNvSpPr txBox="1">
          <a:spLocks noChangeArrowheads="1"/>
        </xdr:cNvSpPr>
      </xdr:nvSpPr>
      <xdr:spPr bwMode="auto">
        <a:xfrm>
          <a:off x="197167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1693" name="Text Box 49"/>
        <xdr:cNvSpPr txBox="1">
          <a:spLocks noChangeArrowheads="1"/>
        </xdr:cNvSpPr>
      </xdr:nvSpPr>
      <xdr:spPr bwMode="auto">
        <a:xfrm>
          <a:off x="197167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694" name="Text Box 28"/>
        <xdr:cNvSpPr txBox="1">
          <a:spLocks noChangeArrowheads="1"/>
        </xdr:cNvSpPr>
      </xdr:nvSpPr>
      <xdr:spPr bwMode="auto">
        <a:xfrm>
          <a:off x="197167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695" name="Text Box 29"/>
        <xdr:cNvSpPr txBox="1">
          <a:spLocks noChangeArrowheads="1"/>
        </xdr:cNvSpPr>
      </xdr:nvSpPr>
      <xdr:spPr bwMode="auto">
        <a:xfrm>
          <a:off x="197167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696" name="Text Box 30"/>
        <xdr:cNvSpPr txBox="1">
          <a:spLocks noChangeArrowheads="1"/>
        </xdr:cNvSpPr>
      </xdr:nvSpPr>
      <xdr:spPr bwMode="auto">
        <a:xfrm>
          <a:off x="197167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697" name="Text Box 31"/>
        <xdr:cNvSpPr txBox="1">
          <a:spLocks noChangeArrowheads="1"/>
        </xdr:cNvSpPr>
      </xdr:nvSpPr>
      <xdr:spPr bwMode="auto">
        <a:xfrm>
          <a:off x="197167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698" name="Text Box 32"/>
        <xdr:cNvSpPr txBox="1">
          <a:spLocks noChangeArrowheads="1"/>
        </xdr:cNvSpPr>
      </xdr:nvSpPr>
      <xdr:spPr bwMode="auto">
        <a:xfrm>
          <a:off x="197167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699" name="Text Box 33"/>
        <xdr:cNvSpPr txBox="1">
          <a:spLocks noChangeArrowheads="1"/>
        </xdr:cNvSpPr>
      </xdr:nvSpPr>
      <xdr:spPr bwMode="auto">
        <a:xfrm>
          <a:off x="197167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700" name="Text Box 34"/>
        <xdr:cNvSpPr txBox="1">
          <a:spLocks noChangeArrowheads="1"/>
        </xdr:cNvSpPr>
      </xdr:nvSpPr>
      <xdr:spPr bwMode="auto">
        <a:xfrm>
          <a:off x="197167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701" name="Text Box 35"/>
        <xdr:cNvSpPr txBox="1">
          <a:spLocks noChangeArrowheads="1"/>
        </xdr:cNvSpPr>
      </xdr:nvSpPr>
      <xdr:spPr bwMode="auto">
        <a:xfrm>
          <a:off x="197167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702" name="Text Box 36"/>
        <xdr:cNvSpPr txBox="1">
          <a:spLocks noChangeArrowheads="1"/>
        </xdr:cNvSpPr>
      </xdr:nvSpPr>
      <xdr:spPr bwMode="auto">
        <a:xfrm>
          <a:off x="197167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703" name="Text Box 37"/>
        <xdr:cNvSpPr txBox="1">
          <a:spLocks noChangeArrowheads="1"/>
        </xdr:cNvSpPr>
      </xdr:nvSpPr>
      <xdr:spPr bwMode="auto">
        <a:xfrm>
          <a:off x="197167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704" name="Text Box 38"/>
        <xdr:cNvSpPr txBox="1">
          <a:spLocks noChangeArrowheads="1"/>
        </xdr:cNvSpPr>
      </xdr:nvSpPr>
      <xdr:spPr bwMode="auto">
        <a:xfrm>
          <a:off x="197167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705" name="Text Box 39"/>
        <xdr:cNvSpPr txBox="1">
          <a:spLocks noChangeArrowheads="1"/>
        </xdr:cNvSpPr>
      </xdr:nvSpPr>
      <xdr:spPr bwMode="auto">
        <a:xfrm>
          <a:off x="197167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706" name="Text Box 40"/>
        <xdr:cNvSpPr txBox="1">
          <a:spLocks noChangeArrowheads="1"/>
        </xdr:cNvSpPr>
      </xdr:nvSpPr>
      <xdr:spPr bwMode="auto">
        <a:xfrm>
          <a:off x="197167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707" name="Text Box 41"/>
        <xdr:cNvSpPr txBox="1">
          <a:spLocks noChangeArrowheads="1"/>
        </xdr:cNvSpPr>
      </xdr:nvSpPr>
      <xdr:spPr bwMode="auto">
        <a:xfrm>
          <a:off x="197167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708" name="Text Box 42"/>
        <xdr:cNvSpPr txBox="1">
          <a:spLocks noChangeArrowheads="1"/>
        </xdr:cNvSpPr>
      </xdr:nvSpPr>
      <xdr:spPr bwMode="auto">
        <a:xfrm>
          <a:off x="197167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709" name="Text Box 43"/>
        <xdr:cNvSpPr txBox="1">
          <a:spLocks noChangeArrowheads="1"/>
        </xdr:cNvSpPr>
      </xdr:nvSpPr>
      <xdr:spPr bwMode="auto">
        <a:xfrm>
          <a:off x="197167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710" name="Text Box 44"/>
        <xdr:cNvSpPr txBox="1">
          <a:spLocks noChangeArrowheads="1"/>
        </xdr:cNvSpPr>
      </xdr:nvSpPr>
      <xdr:spPr bwMode="auto">
        <a:xfrm>
          <a:off x="197167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711" name="Text Box 45"/>
        <xdr:cNvSpPr txBox="1">
          <a:spLocks noChangeArrowheads="1"/>
        </xdr:cNvSpPr>
      </xdr:nvSpPr>
      <xdr:spPr bwMode="auto">
        <a:xfrm>
          <a:off x="197167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712" name="Text Box 46"/>
        <xdr:cNvSpPr txBox="1">
          <a:spLocks noChangeArrowheads="1"/>
        </xdr:cNvSpPr>
      </xdr:nvSpPr>
      <xdr:spPr bwMode="auto">
        <a:xfrm>
          <a:off x="197167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713" name="Text Box 47"/>
        <xdr:cNvSpPr txBox="1">
          <a:spLocks noChangeArrowheads="1"/>
        </xdr:cNvSpPr>
      </xdr:nvSpPr>
      <xdr:spPr bwMode="auto">
        <a:xfrm>
          <a:off x="197167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714" name="Text Box 48"/>
        <xdr:cNvSpPr txBox="1">
          <a:spLocks noChangeArrowheads="1"/>
        </xdr:cNvSpPr>
      </xdr:nvSpPr>
      <xdr:spPr bwMode="auto">
        <a:xfrm>
          <a:off x="197167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1715" name="Text Box 49"/>
        <xdr:cNvSpPr txBox="1">
          <a:spLocks noChangeArrowheads="1"/>
        </xdr:cNvSpPr>
      </xdr:nvSpPr>
      <xdr:spPr bwMode="auto">
        <a:xfrm>
          <a:off x="197167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</xdr:row>
      <xdr:rowOff>47625</xdr:rowOff>
    </xdr:from>
    <xdr:to>
      <xdr:col>1</xdr:col>
      <xdr:colOff>76200</xdr:colOff>
      <xdr:row>36</xdr:row>
      <xdr:rowOff>28575</xdr:rowOff>
    </xdr:to>
    <xdr:sp macro="" textlink="">
      <xdr:nvSpPr>
        <xdr:cNvPr id="271716" name="Text Box 28"/>
        <xdr:cNvSpPr txBox="1">
          <a:spLocks noChangeArrowheads="1"/>
        </xdr:cNvSpPr>
      </xdr:nvSpPr>
      <xdr:spPr bwMode="auto">
        <a:xfrm>
          <a:off x="1971675" y="832485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</xdr:row>
      <xdr:rowOff>161925</xdr:rowOff>
    </xdr:from>
    <xdr:to>
      <xdr:col>1</xdr:col>
      <xdr:colOff>76200</xdr:colOff>
      <xdr:row>36</xdr:row>
      <xdr:rowOff>142875</xdr:rowOff>
    </xdr:to>
    <xdr:sp macro="" textlink="">
      <xdr:nvSpPr>
        <xdr:cNvPr id="271717" name="Text Box 29"/>
        <xdr:cNvSpPr txBox="1">
          <a:spLocks noChangeArrowheads="1"/>
        </xdr:cNvSpPr>
      </xdr:nvSpPr>
      <xdr:spPr bwMode="auto">
        <a:xfrm>
          <a:off x="1971675" y="843915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1718" name="Text Box 30"/>
        <xdr:cNvSpPr txBox="1">
          <a:spLocks noChangeArrowheads="1"/>
        </xdr:cNvSpPr>
      </xdr:nvSpPr>
      <xdr:spPr bwMode="auto">
        <a:xfrm>
          <a:off x="197167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1719" name="Text Box 31"/>
        <xdr:cNvSpPr txBox="1">
          <a:spLocks noChangeArrowheads="1"/>
        </xdr:cNvSpPr>
      </xdr:nvSpPr>
      <xdr:spPr bwMode="auto">
        <a:xfrm>
          <a:off x="197167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1720" name="Text Box 32"/>
        <xdr:cNvSpPr txBox="1">
          <a:spLocks noChangeArrowheads="1"/>
        </xdr:cNvSpPr>
      </xdr:nvSpPr>
      <xdr:spPr bwMode="auto">
        <a:xfrm>
          <a:off x="197167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1721" name="Text Box 33"/>
        <xdr:cNvSpPr txBox="1">
          <a:spLocks noChangeArrowheads="1"/>
        </xdr:cNvSpPr>
      </xdr:nvSpPr>
      <xdr:spPr bwMode="auto">
        <a:xfrm>
          <a:off x="197167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1722" name="Text Box 34"/>
        <xdr:cNvSpPr txBox="1">
          <a:spLocks noChangeArrowheads="1"/>
        </xdr:cNvSpPr>
      </xdr:nvSpPr>
      <xdr:spPr bwMode="auto">
        <a:xfrm>
          <a:off x="197167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1723" name="Text Box 35"/>
        <xdr:cNvSpPr txBox="1">
          <a:spLocks noChangeArrowheads="1"/>
        </xdr:cNvSpPr>
      </xdr:nvSpPr>
      <xdr:spPr bwMode="auto">
        <a:xfrm>
          <a:off x="197167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1724" name="Text Box 36"/>
        <xdr:cNvSpPr txBox="1">
          <a:spLocks noChangeArrowheads="1"/>
        </xdr:cNvSpPr>
      </xdr:nvSpPr>
      <xdr:spPr bwMode="auto">
        <a:xfrm>
          <a:off x="197167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1725" name="Text Box 37"/>
        <xdr:cNvSpPr txBox="1">
          <a:spLocks noChangeArrowheads="1"/>
        </xdr:cNvSpPr>
      </xdr:nvSpPr>
      <xdr:spPr bwMode="auto">
        <a:xfrm>
          <a:off x="197167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1726" name="Text Box 38"/>
        <xdr:cNvSpPr txBox="1">
          <a:spLocks noChangeArrowheads="1"/>
        </xdr:cNvSpPr>
      </xdr:nvSpPr>
      <xdr:spPr bwMode="auto">
        <a:xfrm>
          <a:off x="197167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1727" name="Text Box 39"/>
        <xdr:cNvSpPr txBox="1">
          <a:spLocks noChangeArrowheads="1"/>
        </xdr:cNvSpPr>
      </xdr:nvSpPr>
      <xdr:spPr bwMode="auto">
        <a:xfrm>
          <a:off x="197167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1728" name="Text Box 40"/>
        <xdr:cNvSpPr txBox="1">
          <a:spLocks noChangeArrowheads="1"/>
        </xdr:cNvSpPr>
      </xdr:nvSpPr>
      <xdr:spPr bwMode="auto">
        <a:xfrm>
          <a:off x="197167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1729" name="Text Box 41"/>
        <xdr:cNvSpPr txBox="1">
          <a:spLocks noChangeArrowheads="1"/>
        </xdr:cNvSpPr>
      </xdr:nvSpPr>
      <xdr:spPr bwMode="auto">
        <a:xfrm>
          <a:off x="197167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1730" name="Text Box 42"/>
        <xdr:cNvSpPr txBox="1">
          <a:spLocks noChangeArrowheads="1"/>
        </xdr:cNvSpPr>
      </xdr:nvSpPr>
      <xdr:spPr bwMode="auto">
        <a:xfrm>
          <a:off x="197167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1731" name="Text Box 43"/>
        <xdr:cNvSpPr txBox="1">
          <a:spLocks noChangeArrowheads="1"/>
        </xdr:cNvSpPr>
      </xdr:nvSpPr>
      <xdr:spPr bwMode="auto">
        <a:xfrm>
          <a:off x="197167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1732" name="Text Box 44"/>
        <xdr:cNvSpPr txBox="1">
          <a:spLocks noChangeArrowheads="1"/>
        </xdr:cNvSpPr>
      </xdr:nvSpPr>
      <xdr:spPr bwMode="auto">
        <a:xfrm>
          <a:off x="197167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1733" name="Text Box 45"/>
        <xdr:cNvSpPr txBox="1">
          <a:spLocks noChangeArrowheads="1"/>
        </xdr:cNvSpPr>
      </xdr:nvSpPr>
      <xdr:spPr bwMode="auto">
        <a:xfrm>
          <a:off x="197167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1734" name="Text Box 46"/>
        <xdr:cNvSpPr txBox="1">
          <a:spLocks noChangeArrowheads="1"/>
        </xdr:cNvSpPr>
      </xdr:nvSpPr>
      <xdr:spPr bwMode="auto">
        <a:xfrm>
          <a:off x="197167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1735" name="Text Box 47"/>
        <xdr:cNvSpPr txBox="1">
          <a:spLocks noChangeArrowheads="1"/>
        </xdr:cNvSpPr>
      </xdr:nvSpPr>
      <xdr:spPr bwMode="auto">
        <a:xfrm>
          <a:off x="197167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1736" name="Text Box 48"/>
        <xdr:cNvSpPr txBox="1">
          <a:spLocks noChangeArrowheads="1"/>
        </xdr:cNvSpPr>
      </xdr:nvSpPr>
      <xdr:spPr bwMode="auto">
        <a:xfrm>
          <a:off x="197167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1737" name="Text Box 49"/>
        <xdr:cNvSpPr txBox="1">
          <a:spLocks noChangeArrowheads="1"/>
        </xdr:cNvSpPr>
      </xdr:nvSpPr>
      <xdr:spPr bwMode="auto">
        <a:xfrm>
          <a:off x="197167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1738" name="Text Box 28"/>
        <xdr:cNvSpPr txBox="1">
          <a:spLocks noChangeArrowheads="1"/>
        </xdr:cNvSpPr>
      </xdr:nvSpPr>
      <xdr:spPr bwMode="auto">
        <a:xfrm>
          <a:off x="197167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1739" name="Text Box 29"/>
        <xdr:cNvSpPr txBox="1">
          <a:spLocks noChangeArrowheads="1"/>
        </xdr:cNvSpPr>
      </xdr:nvSpPr>
      <xdr:spPr bwMode="auto">
        <a:xfrm>
          <a:off x="197167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1740" name="Text Box 30"/>
        <xdr:cNvSpPr txBox="1">
          <a:spLocks noChangeArrowheads="1"/>
        </xdr:cNvSpPr>
      </xdr:nvSpPr>
      <xdr:spPr bwMode="auto">
        <a:xfrm>
          <a:off x="197167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1741" name="Text Box 31"/>
        <xdr:cNvSpPr txBox="1">
          <a:spLocks noChangeArrowheads="1"/>
        </xdr:cNvSpPr>
      </xdr:nvSpPr>
      <xdr:spPr bwMode="auto">
        <a:xfrm>
          <a:off x="197167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1742" name="Text Box 32"/>
        <xdr:cNvSpPr txBox="1">
          <a:spLocks noChangeArrowheads="1"/>
        </xdr:cNvSpPr>
      </xdr:nvSpPr>
      <xdr:spPr bwMode="auto">
        <a:xfrm>
          <a:off x="197167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1743" name="Text Box 33"/>
        <xdr:cNvSpPr txBox="1">
          <a:spLocks noChangeArrowheads="1"/>
        </xdr:cNvSpPr>
      </xdr:nvSpPr>
      <xdr:spPr bwMode="auto">
        <a:xfrm>
          <a:off x="197167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1744" name="Text Box 34"/>
        <xdr:cNvSpPr txBox="1">
          <a:spLocks noChangeArrowheads="1"/>
        </xdr:cNvSpPr>
      </xdr:nvSpPr>
      <xdr:spPr bwMode="auto">
        <a:xfrm>
          <a:off x="197167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1745" name="Text Box 35"/>
        <xdr:cNvSpPr txBox="1">
          <a:spLocks noChangeArrowheads="1"/>
        </xdr:cNvSpPr>
      </xdr:nvSpPr>
      <xdr:spPr bwMode="auto">
        <a:xfrm>
          <a:off x="197167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1746" name="Text Box 36"/>
        <xdr:cNvSpPr txBox="1">
          <a:spLocks noChangeArrowheads="1"/>
        </xdr:cNvSpPr>
      </xdr:nvSpPr>
      <xdr:spPr bwMode="auto">
        <a:xfrm>
          <a:off x="197167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1747" name="Text Box 37"/>
        <xdr:cNvSpPr txBox="1">
          <a:spLocks noChangeArrowheads="1"/>
        </xdr:cNvSpPr>
      </xdr:nvSpPr>
      <xdr:spPr bwMode="auto">
        <a:xfrm>
          <a:off x="197167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1748" name="Text Box 38"/>
        <xdr:cNvSpPr txBox="1">
          <a:spLocks noChangeArrowheads="1"/>
        </xdr:cNvSpPr>
      </xdr:nvSpPr>
      <xdr:spPr bwMode="auto">
        <a:xfrm>
          <a:off x="197167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1749" name="Text Box 39"/>
        <xdr:cNvSpPr txBox="1">
          <a:spLocks noChangeArrowheads="1"/>
        </xdr:cNvSpPr>
      </xdr:nvSpPr>
      <xdr:spPr bwMode="auto">
        <a:xfrm>
          <a:off x="197167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1750" name="Text Box 40"/>
        <xdr:cNvSpPr txBox="1">
          <a:spLocks noChangeArrowheads="1"/>
        </xdr:cNvSpPr>
      </xdr:nvSpPr>
      <xdr:spPr bwMode="auto">
        <a:xfrm>
          <a:off x="197167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1751" name="Text Box 41"/>
        <xdr:cNvSpPr txBox="1">
          <a:spLocks noChangeArrowheads="1"/>
        </xdr:cNvSpPr>
      </xdr:nvSpPr>
      <xdr:spPr bwMode="auto">
        <a:xfrm>
          <a:off x="197167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1752" name="Text Box 42"/>
        <xdr:cNvSpPr txBox="1">
          <a:spLocks noChangeArrowheads="1"/>
        </xdr:cNvSpPr>
      </xdr:nvSpPr>
      <xdr:spPr bwMode="auto">
        <a:xfrm>
          <a:off x="197167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1753" name="Text Box 43"/>
        <xdr:cNvSpPr txBox="1">
          <a:spLocks noChangeArrowheads="1"/>
        </xdr:cNvSpPr>
      </xdr:nvSpPr>
      <xdr:spPr bwMode="auto">
        <a:xfrm>
          <a:off x="197167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1754" name="Text Box 44"/>
        <xdr:cNvSpPr txBox="1">
          <a:spLocks noChangeArrowheads="1"/>
        </xdr:cNvSpPr>
      </xdr:nvSpPr>
      <xdr:spPr bwMode="auto">
        <a:xfrm>
          <a:off x="197167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1755" name="Text Box 45"/>
        <xdr:cNvSpPr txBox="1">
          <a:spLocks noChangeArrowheads="1"/>
        </xdr:cNvSpPr>
      </xdr:nvSpPr>
      <xdr:spPr bwMode="auto">
        <a:xfrm>
          <a:off x="197167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1756" name="Text Box 46"/>
        <xdr:cNvSpPr txBox="1">
          <a:spLocks noChangeArrowheads="1"/>
        </xdr:cNvSpPr>
      </xdr:nvSpPr>
      <xdr:spPr bwMode="auto">
        <a:xfrm>
          <a:off x="197167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1757" name="Text Box 47"/>
        <xdr:cNvSpPr txBox="1">
          <a:spLocks noChangeArrowheads="1"/>
        </xdr:cNvSpPr>
      </xdr:nvSpPr>
      <xdr:spPr bwMode="auto">
        <a:xfrm>
          <a:off x="197167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1758" name="Text Box 48"/>
        <xdr:cNvSpPr txBox="1">
          <a:spLocks noChangeArrowheads="1"/>
        </xdr:cNvSpPr>
      </xdr:nvSpPr>
      <xdr:spPr bwMode="auto">
        <a:xfrm>
          <a:off x="197167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1759" name="Text Box 49"/>
        <xdr:cNvSpPr txBox="1">
          <a:spLocks noChangeArrowheads="1"/>
        </xdr:cNvSpPr>
      </xdr:nvSpPr>
      <xdr:spPr bwMode="auto">
        <a:xfrm>
          <a:off x="197167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1760" name="Text Box 28"/>
        <xdr:cNvSpPr txBox="1">
          <a:spLocks noChangeArrowheads="1"/>
        </xdr:cNvSpPr>
      </xdr:nvSpPr>
      <xdr:spPr bwMode="auto">
        <a:xfrm>
          <a:off x="197167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1761" name="Text Box 29"/>
        <xdr:cNvSpPr txBox="1">
          <a:spLocks noChangeArrowheads="1"/>
        </xdr:cNvSpPr>
      </xdr:nvSpPr>
      <xdr:spPr bwMode="auto">
        <a:xfrm>
          <a:off x="197167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1762" name="Text Box 30"/>
        <xdr:cNvSpPr txBox="1">
          <a:spLocks noChangeArrowheads="1"/>
        </xdr:cNvSpPr>
      </xdr:nvSpPr>
      <xdr:spPr bwMode="auto">
        <a:xfrm>
          <a:off x="197167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1763" name="Text Box 31"/>
        <xdr:cNvSpPr txBox="1">
          <a:spLocks noChangeArrowheads="1"/>
        </xdr:cNvSpPr>
      </xdr:nvSpPr>
      <xdr:spPr bwMode="auto">
        <a:xfrm>
          <a:off x="197167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1764" name="Text Box 32"/>
        <xdr:cNvSpPr txBox="1">
          <a:spLocks noChangeArrowheads="1"/>
        </xdr:cNvSpPr>
      </xdr:nvSpPr>
      <xdr:spPr bwMode="auto">
        <a:xfrm>
          <a:off x="197167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1765" name="Text Box 33"/>
        <xdr:cNvSpPr txBox="1">
          <a:spLocks noChangeArrowheads="1"/>
        </xdr:cNvSpPr>
      </xdr:nvSpPr>
      <xdr:spPr bwMode="auto">
        <a:xfrm>
          <a:off x="197167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1766" name="Text Box 34"/>
        <xdr:cNvSpPr txBox="1">
          <a:spLocks noChangeArrowheads="1"/>
        </xdr:cNvSpPr>
      </xdr:nvSpPr>
      <xdr:spPr bwMode="auto">
        <a:xfrm>
          <a:off x="197167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1767" name="Text Box 35"/>
        <xdr:cNvSpPr txBox="1">
          <a:spLocks noChangeArrowheads="1"/>
        </xdr:cNvSpPr>
      </xdr:nvSpPr>
      <xdr:spPr bwMode="auto">
        <a:xfrm>
          <a:off x="197167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1768" name="Text Box 36"/>
        <xdr:cNvSpPr txBox="1">
          <a:spLocks noChangeArrowheads="1"/>
        </xdr:cNvSpPr>
      </xdr:nvSpPr>
      <xdr:spPr bwMode="auto">
        <a:xfrm>
          <a:off x="197167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1769" name="Text Box 37"/>
        <xdr:cNvSpPr txBox="1">
          <a:spLocks noChangeArrowheads="1"/>
        </xdr:cNvSpPr>
      </xdr:nvSpPr>
      <xdr:spPr bwMode="auto">
        <a:xfrm>
          <a:off x="197167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1770" name="Text Box 38"/>
        <xdr:cNvSpPr txBox="1">
          <a:spLocks noChangeArrowheads="1"/>
        </xdr:cNvSpPr>
      </xdr:nvSpPr>
      <xdr:spPr bwMode="auto">
        <a:xfrm>
          <a:off x="197167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1771" name="Text Box 39"/>
        <xdr:cNvSpPr txBox="1">
          <a:spLocks noChangeArrowheads="1"/>
        </xdr:cNvSpPr>
      </xdr:nvSpPr>
      <xdr:spPr bwMode="auto">
        <a:xfrm>
          <a:off x="197167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1772" name="Text Box 40"/>
        <xdr:cNvSpPr txBox="1">
          <a:spLocks noChangeArrowheads="1"/>
        </xdr:cNvSpPr>
      </xdr:nvSpPr>
      <xdr:spPr bwMode="auto">
        <a:xfrm>
          <a:off x="197167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1773" name="Text Box 41"/>
        <xdr:cNvSpPr txBox="1">
          <a:spLocks noChangeArrowheads="1"/>
        </xdr:cNvSpPr>
      </xdr:nvSpPr>
      <xdr:spPr bwMode="auto">
        <a:xfrm>
          <a:off x="197167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1774" name="Text Box 42"/>
        <xdr:cNvSpPr txBox="1">
          <a:spLocks noChangeArrowheads="1"/>
        </xdr:cNvSpPr>
      </xdr:nvSpPr>
      <xdr:spPr bwMode="auto">
        <a:xfrm>
          <a:off x="197167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1775" name="Text Box 43"/>
        <xdr:cNvSpPr txBox="1">
          <a:spLocks noChangeArrowheads="1"/>
        </xdr:cNvSpPr>
      </xdr:nvSpPr>
      <xdr:spPr bwMode="auto">
        <a:xfrm>
          <a:off x="197167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1776" name="Text Box 44"/>
        <xdr:cNvSpPr txBox="1">
          <a:spLocks noChangeArrowheads="1"/>
        </xdr:cNvSpPr>
      </xdr:nvSpPr>
      <xdr:spPr bwMode="auto">
        <a:xfrm>
          <a:off x="197167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1777" name="Text Box 45"/>
        <xdr:cNvSpPr txBox="1">
          <a:spLocks noChangeArrowheads="1"/>
        </xdr:cNvSpPr>
      </xdr:nvSpPr>
      <xdr:spPr bwMode="auto">
        <a:xfrm>
          <a:off x="197167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1778" name="Text Box 46"/>
        <xdr:cNvSpPr txBox="1">
          <a:spLocks noChangeArrowheads="1"/>
        </xdr:cNvSpPr>
      </xdr:nvSpPr>
      <xdr:spPr bwMode="auto">
        <a:xfrm>
          <a:off x="197167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1779" name="Text Box 47"/>
        <xdr:cNvSpPr txBox="1">
          <a:spLocks noChangeArrowheads="1"/>
        </xdr:cNvSpPr>
      </xdr:nvSpPr>
      <xdr:spPr bwMode="auto">
        <a:xfrm>
          <a:off x="197167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1780" name="Text Box 48"/>
        <xdr:cNvSpPr txBox="1">
          <a:spLocks noChangeArrowheads="1"/>
        </xdr:cNvSpPr>
      </xdr:nvSpPr>
      <xdr:spPr bwMode="auto">
        <a:xfrm>
          <a:off x="197167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1781" name="Text Box 49"/>
        <xdr:cNvSpPr txBox="1">
          <a:spLocks noChangeArrowheads="1"/>
        </xdr:cNvSpPr>
      </xdr:nvSpPr>
      <xdr:spPr bwMode="auto">
        <a:xfrm>
          <a:off x="197167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942975</xdr:colOff>
      <xdr:row>1</xdr:row>
      <xdr:rowOff>333375</xdr:rowOff>
    </xdr:to>
    <xdr:pic>
      <xdr:nvPicPr>
        <xdr:cNvPr id="271782" name="Picture 35" descr="Vendée-rv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97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600075</xdr:colOff>
      <xdr:row>0</xdr:row>
      <xdr:rowOff>95250</xdr:rowOff>
    </xdr:from>
    <xdr:to>
      <xdr:col>8</xdr:col>
      <xdr:colOff>904875</xdr:colOff>
      <xdr:row>1</xdr:row>
      <xdr:rowOff>180975</xdr:rowOff>
    </xdr:to>
    <xdr:sp macro="" textlink="">
      <xdr:nvSpPr>
        <xdr:cNvPr id="184" name="ZoneTexte 183"/>
        <xdr:cNvSpPr txBox="1"/>
      </xdr:nvSpPr>
      <xdr:spPr>
        <a:xfrm>
          <a:off x="6438900" y="95250"/>
          <a:ext cx="3105150" cy="1123950"/>
        </a:xfrm>
        <a:prstGeom prst="rect">
          <a:avLst/>
        </a:prstGeom>
        <a:noFill/>
        <a:ln w="1905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Réservé</a:t>
          </a:r>
          <a:r>
            <a:rPr lang="fr-FR" sz="1100" b="1" baseline="0"/>
            <a:t> Caf - SAFIR AFC</a:t>
          </a:r>
          <a:endParaRPr lang="fr-FR" sz="1100" b="1"/>
        </a:p>
        <a:p>
          <a:r>
            <a:rPr lang="fr-FR" sz="1100"/>
            <a:t>N° Sias :   </a:t>
          </a:r>
        </a:p>
        <a:p>
          <a:r>
            <a:rPr lang="fr-FR" sz="1100"/>
            <a:t>Nature aide : PS ALSH  </a:t>
          </a:r>
        </a:p>
        <a:p>
          <a:r>
            <a:rPr lang="fr-FR" sz="1100"/>
            <a:t>Fam. pièce</a:t>
          </a:r>
          <a:r>
            <a:rPr lang="fr-FR" sz="1100" baseline="0"/>
            <a:t> :  Traiter les données réelles</a:t>
          </a:r>
        </a:p>
        <a:p>
          <a:r>
            <a:rPr lang="fr-FR" sz="1100" baseline="0"/>
            <a:t>Type pièce :  Données d'activités réelles</a:t>
          </a:r>
        </a:p>
        <a:p>
          <a:r>
            <a:rPr lang="fr-FR" sz="1100" baseline="0"/>
            <a:t>Mémo : Accueil jeunes conventionné DDCS</a:t>
          </a:r>
          <a:endParaRPr lang="fr-F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0</xdr:col>
      <xdr:colOff>257175</xdr:colOff>
      <xdr:row>0</xdr:row>
      <xdr:rowOff>200025</xdr:rowOff>
    </xdr:to>
    <xdr:sp macro="" textlink="">
      <xdr:nvSpPr>
        <xdr:cNvPr id="270141" name="Text Box 2"/>
        <xdr:cNvSpPr txBox="1">
          <a:spLocks noChangeArrowheads="1"/>
        </xdr:cNvSpPr>
      </xdr:nvSpPr>
      <xdr:spPr bwMode="auto">
        <a:xfrm>
          <a:off x="18097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142" name="Text Box 4"/>
        <xdr:cNvSpPr txBox="1">
          <a:spLocks noChangeArrowheads="1"/>
        </xdr:cNvSpPr>
      </xdr:nvSpPr>
      <xdr:spPr bwMode="auto">
        <a:xfrm>
          <a:off x="340995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143" name="Text Box 5"/>
        <xdr:cNvSpPr txBox="1">
          <a:spLocks noChangeArrowheads="1"/>
        </xdr:cNvSpPr>
      </xdr:nvSpPr>
      <xdr:spPr bwMode="auto">
        <a:xfrm>
          <a:off x="340995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144" name="Text Box 6"/>
        <xdr:cNvSpPr txBox="1">
          <a:spLocks noChangeArrowheads="1"/>
        </xdr:cNvSpPr>
      </xdr:nvSpPr>
      <xdr:spPr bwMode="auto">
        <a:xfrm>
          <a:off x="340995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145" name="Text Box 7"/>
        <xdr:cNvSpPr txBox="1">
          <a:spLocks noChangeArrowheads="1"/>
        </xdr:cNvSpPr>
      </xdr:nvSpPr>
      <xdr:spPr bwMode="auto">
        <a:xfrm>
          <a:off x="340995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70146" name="Text Box 8"/>
        <xdr:cNvSpPr txBox="1">
          <a:spLocks noChangeArrowheads="1"/>
        </xdr:cNvSpPr>
      </xdr:nvSpPr>
      <xdr:spPr bwMode="auto">
        <a:xfrm>
          <a:off x="340995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70147" name="Text Box 9"/>
        <xdr:cNvSpPr txBox="1">
          <a:spLocks noChangeArrowheads="1"/>
        </xdr:cNvSpPr>
      </xdr:nvSpPr>
      <xdr:spPr bwMode="auto">
        <a:xfrm>
          <a:off x="340995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47625</xdr:rowOff>
    </xdr:from>
    <xdr:to>
      <xdr:col>2</xdr:col>
      <xdr:colOff>76200</xdr:colOff>
      <xdr:row>1</xdr:row>
      <xdr:rowOff>247650</xdr:rowOff>
    </xdr:to>
    <xdr:sp macro="" textlink="">
      <xdr:nvSpPr>
        <xdr:cNvPr id="270148" name="Text Box 10"/>
        <xdr:cNvSpPr txBox="1">
          <a:spLocks noChangeArrowheads="1"/>
        </xdr:cNvSpPr>
      </xdr:nvSpPr>
      <xdr:spPr bwMode="auto">
        <a:xfrm>
          <a:off x="340995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149" name="Text Box 11"/>
        <xdr:cNvSpPr txBox="1">
          <a:spLocks noChangeArrowheads="1"/>
        </xdr:cNvSpPr>
      </xdr:nvSpPr>
      <xdr:spPr bwMode="auto">
        <a:xfrm>
          <a:off x="340995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150" name="Text Box 12"/>
        <xdr:cNvSpPr txBox="1">
          <a:spLocks noChangeArrowheads="1"/>
        </xdr:cNvSpPr>
      </xdr:nvSpPr>
      <xdr:spPr bwMode="auto">
        <a:xfrm>
          <a:off x="340995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151" name="Text Box 13"/>
        <xdr:cNvSpPr txBox="1">
          <a:spLocks noChangeArrowheads="1"/>
        </xdr:cNvSpPr>
      </xdr:nvSpPr>
      <xdr:spPr bwMode="auto">
        <a:xfrm>
          <a:off x="340995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152" name="Text Box 14"/>
        <xdr:cNvSpPr txBox="1">
          <a:spLocks noChangeArrowheads="1"/>
        </xdr:cNvSpPr>
      </xdr:nvSpPr>
      <xdr:spPr bwMode="auto">
        <a:xfrm>
          <a:off x="340995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153" name="Text Box 15"/>
        <xdr:cNvSpPr txBox="1">
          <a:spLocks noChangeArrowheads="1"/>
        </xdr:cNvSpPr>
      </xdr:nvSpPr>
      <xdr:spPr bwMode="auto">
        <a:xfrm>
          <a:off x="340995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154" name="Text Box 16"/>
        <xdr:cNvSpPr txBox="1">
          <a:spLocks noChangeArrowheads="1"/>
        </xdr:cNvSpPr>
      </xdr:nvSpPr>
      <xdr:spPr bwMode="auto">
        <a:xfrm>
          <a:off x="340995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155" name="Text Box 17"/>
        <xdr:cNvSpPr txBox="1">
          <a:spLocks noChangeArrowheads="1"/>
        </xdr:cNvSpPr>
      </xdr:nvSpPr>
      <xdr:spPr bwMode="auto">
        <a:xfrm>
          <a:off x="340995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190500</xdr:rowOff>
    </xdr:from>
    <xdr:to>
      <xdr:col>2</xdr:col>
      <xdr:colOff>76200</xdr:colOff>
      <xdr:row>1</xdr:row>
      <xdr:rowOff>390525</xdr:rowOff>
    </xdr:to>
    <xdr:sp macro="" textlink="">
      <xdr:nvSpPr>
        <xdr:cNvPr id="270156" name="Text Box 18"/>
        <xdr:cNvSpPr txBox="1">
          <a:spLocks noChangeArrowheads="1"/>
        </xdr:cNvSpPr>
      </xdr:nvSpPr>
      <xdr:spPr bwMode="auto">
        <a:xfrm>
          <a:off x="3409950" y="1228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219075</xdr:rowOff>
    </xdr:from>
    <xdr:to>
      <xdr:col>2</xdr:col>
      <xdr:colOff>76200</xdr:colOff>
      <xdr:row>1</xdr:row>
      <xdr:rowOff>419100</xdr:rowOff>
    </xdr:to>
    <xdr:sp macro="" textlink="">
      <xdr:nvSpPr>
        <xdr:cNvPr id="270157" name="Text Box 19"/>
        <xdr:cNvSpPr txBox="1">
          <a:spLocks noChangeArrowheads="1"/>
        </xdr:cNvSpPr>
      </xdr:nvSpPr>
      <xdr:spPr bwMode="auto">
        <a:xfrm>
          <a:off x="3409950" y="1257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158" name="Text Box 20"/>
        <xdr:cNvSpPr txBox="1">
          <a:spLocks noChangeArrowheads="1"/>
        </xdr:cNvSpPr>
      </xdr:nvSpPr>
      <xdr:spPr bwMode="auto">
        <a:xfrm>
          <a:off x="340995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180975</xdr:colOff>
      <xdr:row>0</xdr:row>
      <xdr:rowOff>295275</xdr:rowOff>
    </xdr:from>
    <xdr:to>
      <xdr:col>6</xdr:col>
      <xdr:colOff>257175</xdr:colOff>
      <xdr:row>0</xdr:row>
      <xdr:rowOff>495300</xdr:rowOff>
    </xdr:to>
    <xdr:sp macro="" textlink="">
      <xdr:nvSpPr>
        <xdr:cNvPr id="270159" name="Text Box 21"/>
        <xdr:cNvSpPr txBox="1">
          <a:spLocks noChangeArrowheads="1"/>
        </xdr:cNvSpPr>
      </xdr:nvSpPr>
      <xdr:spPr bwMode="auto">
        <a:xfrm>
          <a:off x="7324725" y="295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180975</xdr:colOff>
      <xdr:row>0</xdr:row>
      <xdr:rowOff>381000</xdr:rowOff>
    </xdr:from>
    <xdr:to>
      <xdr:col>6</xdr:col>
      <xdr:colOff>257175</xdr:colOff>
      <xdr:row>0</xdr:row>
      <xdr:rowOff>581025</xdr:rowOff>
    </xdr:to>
    <xdr:sp macro="" textlink="">
      <xdr:nvSpPr>
        <xdr:cNvPr id="270160" name="Text Box 22"/>
        <xdr:cNvSpPr txBox="1">
          <a:spLocks noChangeArrowheads="1"/>
        </xdr:cNvSpPr>
      </xdr:nvSpPr>
      <xdr:spPr bwMode="auto">
        <a:xfrm>
          <a:off x="7324725" y="381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180975</xdr:rowOff>
    </xdr:from>
    <xdr:to>
      <xdr:col>2</xdr:col>
      <xdr:colOff>76200</xdr:colOff>
      <xdr:row>1</xdr:row>
      <xdr:rowOff>381000</xdr:rowOff>
    </xdr:to>
    <xdr:sp macro="" textlink="">
      <xdr:nvSpPr>
        <xdr:cNvPr id="270161" name="Text Box 23"/>
        <xdr:cNvSpPr txBox="1">
          <a:spLocks noChangeArrowheads="1"/>
        </xdr:cNvSpPr>
      </xdr:nvSpPr>
      <xdr:spPr bwMode="auto">
        <a:xfrm>
          <a:off x="3409950" y="1219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162" name="Text Box 24"/>
        <xdr:cNvSpPr txBox="1">
          <a:spLocks noChangeArrowheads="1"/>
        </xdr:cNvSpPr>
      </xdr:nvSpPr>
      <xdr:spPr bwMode="auto">
        <a:xfrm>
          <a:off x="340995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163" name="Text Box 25"/>
        <xdr:cNvSpPr txBox="1">
          <a:spLocks noChangeArrowheads="1"/>
        </xdr:cNvSpPr>
      </xdr:nvSpPr>
      <xdr:spPr bwMode="auto">
        <a:xfrm>
          <a:off x="340995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164" name="Text Box 26"/>
        <xdr:cNvSpPr txBox="1">
          <a:spLocks noChangeArrowheads="1"/>
        </xdr:cNvSpPr>
      </xdr:nvSpPr>
      <xdr:spPr bwMode="auto">
        <a:xfrm>
          <a:off x="340995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200025</xdr:rowOff>
    </xdr:to>
    <xdr:sp macro="" textlink="">
      <xdr:nvSpPr>
        <xdr:cNvPr id="270165" name="Text Box 27"/>
        <xdr:cNvSpPr txBox="1">
          <a:spLocks noChangeArrowheads="1"/>
        </xdr:cNvSpPr>
      </xdr:nvSpPr>
      <xdr:spPr bwMode="auto">
        <a:xfrm>
          <a:off x="3409950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0166" name="Text Box 30"/>
        <xdr:cNvSpPr txBox="1">
          <a:spLocks noChangeArrowheads="1"/>
        </xdr:cNvSpPr>
      </xdr:nvSpPr>
      <xdr:spPr bwMode="auto">
        <a:xfrm>
          <a:off x="195262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0167" name="Text Box 31"/>
        <xdr:cNvSpPr txBox="1">
          <a:spLocks noChangeArrowheads="1"/>
        </xdr:cNvSpPr>
      </xdr:nvSpPr>
      <xdr:spPr bwMode="auto">
        <a:xfrm>
          <a:off x="195262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0168" name="Text Box 32"/>
        <xdr:cNvSpPr txBox="1">
          <a:spLocks noChangeArrowheads="1"/>
        </xdr:cNvSpPr>
      </xdr:nvSpPr>
      <xdr:spPr bwMode="auto">
        <a:xfrm>
          <a:off x="195262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0169" name="Text Box 33"/>
        <xdr:cNvSpPr txBox="1">
          <a:spLocks noChangeArrowheads="1"/>
        </xdr:cNvSpPr>
      </xdr:nvSpPr>
      <xdr:spPr bwMode="auto">
        <a:xfrm>
          <a:off x="195262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0170" name="Text Box 34"/>
        <xdr:cNvSpPr txBox="1">
          <a:spLocks noChangeArrowheads="1"/>
        </xdr:cNvSpPr>
      </xdr:nvSpPr>
      <xdr:spPr bwMode="auto">
        <a:xfrm>
          <a:off x="195262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0171" name="Text Box 35"/>
        <xdr:cNvSpPr txBox="1">
          <a:spLocks noChangeArrowheads="1"/>
        </xdr:cNvSpPr>
      </xdr:nvSpPr>
      <xdr:spPr bwMode="auto">
        <a:xfrm>
          <a:off x="195262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0172" name="Text Box 36"/>
        <xdr:cNvSpPr txBox="1">
          <a:spLocks noChangeArrowheads="1"/>
        </xdr:cNvSpPr>
      </xdr:nvSpPr>
      <xdr:spPr bwMode="auto">
        <a:xfrm>
          <a:off x="195262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0173" name="Text Box 37"/>
        <xdr:cNvSpPr txBox="1">
          <a:spLocks noChangeArrowheads="1"/>
        </xdr:cNvSpPr>
      </xdr:nvSpPr>
      <xdr:spPr bwMode="auto">
        <a:xfrm>
          <a:off x="195262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0174" name="Text Box 38"/>
        <xdr:cNvSpPr txBox="1">
          <a:spLocks noChangeArrowheads="1"/>
        </xdr:cNvSpPr>
      </xdr:nvSpPr>
      <xdr:spPr bwMode="auto">
        <a:xfrm>
          <a:off x="195262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0175" name="Text Box 39"/>
        <xdr:cNvSpPr txBox="1">
          <a:spLocks noChangeArrowheads="1"/>
        </xdr:cNvSpPr>
      </xdr:nvSpPr>
      <xdr:spPr bwMode="auto">
        <a:xfrm>
          <a:off x="195262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0176" name="Text Box 40"/>
        <xdr:cNvSpPr txBox="1">
          <a:spLocks noChangeArrowheads="1"/>
        </xdr:cNvSpPr>
      </xdr:nvSpPr>
      <xdr:spPr bwMode="auto">
        <a:xfrm>
          <a:off x="195262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0177" name="Text Box 41"/>
        <xdr:cNvSpPr txBox="1">
          <a:spLocks noChangeArrowheads="1"/>
        </xdr:cNvSpPr>
      </xdr:nvSpPr>
      <xdr:spPr bwMode="auto">
        <a:xfrm>
          <a:off x="195262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0178" name="Text Box 42"/>
        <xdr:cNvSpPr txBox="1">
          <a:spLocks noChangeArrowheads="1"/>
        </xdr:cNvSpPr>
      </xdr:nvSpPr>
      <xdr:spPr bwMode="auto">
        <a:xfrm>
          <a:off x="195262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0179" name="Text Box 43"/>
        <xdr:cNvSpPr txBox="1">
          <a:spLocks noChangeArrowheads="1"/>
        </xdr:cNvSpPr>
      </xdr:nvSpPr>
      <xdr:spPr bwMode="auto">
        <a:xfrm>
          <a:off x="195262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0180" name="Text Box 44"/>
        <xdr:cNvSpPr txBox="1">
          <a:spLocks noChangeArrowheads="1"/>
        </xdr:cNvSpPr>
      </xdr:nvSpPr>
      <xdr:spPr bwMode="auto">
        <a:xfrm>
          <a:off x="195262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0181" name="Text Box 45"/>
        <xdr:cNvSpPr txBox="1">
          <a:spLocks noChangeArrowheads="1"/>
        </xdr:cNvSpPr>
      </xdr:nvSpPr>
      <xdr:spPr bwMode="auto">
        <a:xfrm>
          <a:off x="195262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0182" name="Text Box 46"/>
        <xdr:cNvSpPr txBox="1">
          <a:spLocks noChangeArrowheads="1"/>
        </xdr:cNvSpPr>
      </xdr:nvSpPr>
      <xdr:spPr bwMode="auto">
        <a:xfrm>
          <a:off x="195262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0183" name="Text Box 47"/>
        <xdr:cNvSpPr txBox="1">
          <a:spLocks noChangeArrowheads="1"/>
        </xdr:cNvSpPr>
      </xdr:nvSpPr>
      <xdr:spPr bwMode="auto">
        <a:xfrm>
          <a:off x="195262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0184" name="Text Box 48"/>
        <xdr:cNvSpPr txBox="1">
          <a:spLocks noChangeArrowheads="1"/>
        </xdr:cNvSpPr>
      </xdr:nvSpPr>
      <xdr:spPr bwMode="auto">
        <a:xfrm>
          <a:off x="195262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57150</xdr:rowOff>
    </xdr:to>
    <xdr:sp macro="" textlink="">
      <xdr:nvSpPr>
        <xdr:cNvPr id="270185" name="Text Box 49"/>
        <xdr:cNvSpPr txBox="1">
          <a:spLocks noChangeArrowheads="1"/>
        </xdr:cNvSpPr>
      </xdr:nvSpPr>
      <xdr:spPr bwMode="auto">
        <a:xfrm>
          <a:off x="1952625" y="31623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0186" name="Text Box 28"/>
        <xdr:cNvSpPr txBox="1">
          <a:spLocks noChangeArrowheads="1"/>
        </xdr:cNvSpPr>
      </xdr:nvSpPr>
      <xdr:spPr bwMode="auto">
        <a:xfrm>
          <a:off x="195262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0187" name="Text Box 29"/>
        <xdr:cNvSpPr txBox="1">
          <a:spLocks noChangeArrowheads="1"/>
        </xdr:cNvSpPr>
      </xdr:nvSpPr>
      <xdr:spPr bwMode="auto">
        <a:xfrm>
          <a:off x="195262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0188" name="Text Box 30"/>
        <xdr:cNvSpPr txBox="1">
          <a:spLocks noChangeArrowheads="1"/>
        </xdr:cNvSpPr>
      </xdr:nvSpPr>
      <xdr:spPr bwMode="auto">
        <a:xfrm>
          <a:off x="195262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0189" name="Text Box 31"/>
        <xdr:cNvSpPr txBox="1">
          <a:spLocks noChangeArrowheads="1"/>
        </xdr:cNvSpPr>
      </xdr:nvSpPr>
      <xdr:spPr bwMode="auto">
        <a:xfrm>
          <a:off x="195262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0190" name="Text Box 32"/>
        <xdr:cNvSpPr txBox="1">
          <a:spLocks noChangeArrowheads="1"/>
        </xdr:cNvSpPr>
      </xdr:nvSpPr>
      <xdr:spPr bwMode="auto">
        <a:xfrm>
          <a:off x="195262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0191" name="Text Box 33"/>
        <xdr:cNvSpPr txBox="1">
          <a:spLocks noChangeArrowheads="1"/>
        </xdr:cNvSpPr>
      </xdr:nvSpPr>
      <xdr:spPr bwMode="auto">
        <a:xfrm>
          <a:off x="195262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0192" name="Text Box 34"/>
        <xdr:cNvSpPr txBox="1">
          <a:spLocks noChangeArrowheads="1"/>
        </xdr:cNvSpPr>
      </xdr:nvSpPr>
      <xdr:spPr bwMode="auto">
        <a:xfrm>
          <a:off x="195262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0193" name="Text Box 35"/>
        <xdr:cNvSpPr txBox="1">
          <a:spLocks noChangeArrowheads="1"/>
        </xdr:cNvSpPr>
      </xdr:nvSpPr>
      <xdr:spPr bwMode="auto">
        <a:xfrm>
          <a:off x="195262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0194" name="Text Box 36"/>
        <xdr:cNvSpPr txBox="1">
          <a:spLocks noChangeArrowheads="1"/>
        </xdr:cNvSpPr>
      </xdr:nvSpPr>
      <xdr:spPr bwMode="auto">
        <a:xfrm>
          <a:off x="195262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0195" name="Text Box 37"/>
        <xdr:cNvSpPr txBox="1">
          <a:spLocks noChangeArrowheads="1"/>
        </xdr:cNvSpPr>
      </xdr:nvSpPr>
      <xdr:spPr bwMode="auto">
        <a:xfrm>
          <a:off x="195262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0196" name="Text Box 38"/>
        <xdr:cNvSpPr txBox="1">
          <a:spLocks noChangeArrowheads="1"/>
        </xdr:cNvSpPr>
      </xdr:nvSpPr>
      <xdr:spPr bwMode="auto">
        <a:xfrm>
          <a:off x="195262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0197" name="Text Box 39"/>
        <xdr:cNvSpPr txBox="1">
          <a:spLocks noChangeArrowheads="1"/>
        </xdr:cNvSpPr>
      </xdr:nvSpPr>
      <xdr:spPr bwMode="auto">
        <a:xfrm>
          <a:off x="195262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0198" name="Text Box 40"/>
        <xdr:cNvSpPr txBox="1">
          <a:spLocks noChangeArrowheads="1"/>
        </xdr:cNvSpPr>
      </xdr:nvSpPr>
      <xdr:spPr bwMode="auto">
        <a:xfrm>
          <a:off x="195262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0199" name="Text Box 41"/>
        <xdr:cNvSpPr txBox="1">
          <a:spLocks noChangeArrowheads="1"/>
        </xdr:cNvSpPr>
      </xdr:nvSpPr>
      <xdr:spPr bwMode="auto">
        <a:xfrm>
          <a:off x="195262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0200" name="Text Box 42"/>
        <xdr:cNvSpPr txBox="1">
          <a:spLocks noChangeArrowheads="1"/>
        </xdr:cNvSpPr>
      </xdr:nvSpPr>
      <xdr:spPr bwMode="auto">
        <a:xfrm>
          <a:off x="195262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0201" name="Text Box 43"/>
        <xdr:cNvSpPr txBox="1">
          <a:spLocks noChangeArrowheads="1"/>
        </xdr:cNvSpPr>
      </xdr:nvSpPr>
      <xdr:spPr bwMode="auto">
        <a:xfrm>
          <a:off x="195262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0202" name="Text Box 44"/>
        <xdr:cNvSpPr txBox="1">
          <a:spLocks noChangeArrowheads="1"/>
        </xdr:cNvSpPr>
      </xdr:nvSpPr>
      <xdr:spPr bwMode="auto">
        <a:xfrm>
          <a:off x="195262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0203" name="Text Box 45"/>
        <xdr:cNvSpPr txBox="1">
          <a:spLocks noChangeArrowheads="1"/>
        </xdr:cNvSpPr>
      </xdr:nvSpPr>
      <xdr:spPr bwMode="auto">
        <a:xfrm>
          <a:off x="195262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0204" name="Text Box 46"/>
        <xdr:cNvSpPr txBox="1">
          <a:spLocks noChangeArrowheads="1"/>
        </xdr:cNvSpPr>
      </xdr:nvSpPr>
      <xdr:spPr bwMode="auto">
        <a:xfrm>
          <a:off x="195262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0205" name="Text Box 47"/>
        <xdr:cNvSpPr txBox="1">
          <a:spLocks noChangeArrowheads="1"/>
        </xdr:cNvSpPr>
      </xdr:nvSpPr>
      <xdr:spPr bwMode="auto">
        <a:xfrm>
          <a:off x="195262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0206" name="Text Box 48"/>
        <xdr:cNvSpPr txBox="1">
          <a:spLocks noChangeArrowheads="1"/>
        </xdr:cNvSpPr>
      </xdr:nvSpPr>
      <xdr:spPr bwMode="auto">
        <a:xfrm>
          <a:off x="195262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19050</xdr:rowOff>
    </xdr:to>
    <xdr:sp macro="" textlink="">
      <xdr:nvSpPr>
        <xdr:cNvPr id="270207" name="Text Box 49"/>
        <xdr:cNvSpPr txBox="1">
          <a:spLocks noChangeArrowheads="1"/>
        </xdr:cNvSpPr>
      </xdr:nvSpPr>
      <xdr:spPr bwMode="auto">
        <a:xfrm>
          <a:off x="1952625" y="41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0208" name="Text Box 28"/>
        <xdr:cNvSpPr txBox="1">
          <a:spLocks noChangeArrowheads="1"/>
        </xdr:cNvSpPr>
      </xdr:nvSpPr>
      <xdr:spPr bwMode="auto">
        <a:xfrm>
          <a:off x="195262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0209" name="Text Box 29"/>
        <xdr:cNvSpPr txBox="1">
          <a:spLocks noChangeArrowheads="1"/>
        </xdr:cNvSpPr>
      </xdr:nvSpPr>
      <xdr:spPr bwMode="auto">
        <a:xfrm>
          <a:off x="195262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0210" name="Text Box 30"/>
        <xdr:cNvSpPr txBox="1">
          <a:spLocks noChangeArrowheads="1"/>
        </xdr:cNvSpPr>
      </xdr:nvSpPr>
      <xdr:spPr bwMode="auto">
        <a:xfrm>
          <a:off x="195262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0211" name="Text Box 31"/>
        <xdr:cNvSpPr txBox="1">
          <a:spLocks noChangeArrowheads="1"/>
        </xdr:cNvSpPr>
      </xdr:nvSpPr>
      <xdr:spPr bwMode="auto">
        <a:xfrm>
          <a:off x="195262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0212" name="Text Box 32"/>
        <xdr:cNvSpPr txBox="1">
          <a:spLocks noChangeArrowheads="1"/>
        </xdr:cNvSpPr>
      </xdr:nvSpPr>
      <xdr:spPr bwMode="auto">
        <a:xfrm>
          <a:off x="195262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0213" name="Text Box 33"/>
        <xdr:cNvSpPr txBox="1">
          <a:spLocks noChangeArrowheads="1"/>
        </xdr:cNvSpPr>
      </xdr:nvSpPr>
      <xdr:spPr bwMode="auto">
        <a:xfrm>
          <a:off x="195262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0214" name="Text Box 34"/>
        <xdr:cNvSpPr txBox="1">
          <a:spLocks noChangeArrowheads="1"/>
        </xdr:cNvSpPr>
      </xdr:nvSpPr>
      <xdr:spPr bwMode="auto">
        <a:xfrm>
          <a:off x="195262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0215" name="Text Box 35"/>
        <xdr:cNvSpPr txBox="1">
          <a:spLocks noChangeArrowheads="1"/>
        </xdr:cNvSpPr>
      </xdr:nvSpPr>
      <xdr:spPr bwMode="auto">
        <a:xfrm>
          <a:off x="195262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0216" name="Text Box 36"/>
        <xdr:cNvSpPr txBox="1">
          <a:spLocks noChangeArrowheads="1"/>
        </xdr:cNvSpPr>
      </xdr:nvSpPr>
      <xdr:spPr bwMode="auto">
        <a:xfrm>
          <a:off x="195262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0217" name="Text Box 37"/>
        <xdr:cNvSpPr txBox="1">
          <a:spLocks noChangeArrowheads="1"/>
        </xdr:cNvSpPr>
      </xdr:nvSpPr>
      <xdr:spPr bwMode="auto">
        <a:xfrm>
          <a:off x="195262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0218" name="Text Box 38"/>
        <xdr:cNvSpPr txBox="1">
          <a:spLocks noChangeArrowheads="1"/>
        </xdr:cNvSpPr>
      </xdr:nvSpPr>
      <xdr:spPr bwMode="auto">
        <a:xfrm>
          <a:off x="195262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0219" name="Text Box 39"/>
        <xdr:cNvSpPr txBox="1">
          <a:spLocks noChangeArrowheads="1"/>
        </xdr:cNvSpPr>
      </xdr:nvSpPr>
      <xdr:spPr bwMode="auto">
        <a:xfrm>
          <a:off x="195262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0220" name="Text Box 40"/>
        <xdr:cNvSpPr txBox="1">
          <a:spLocks noChangeArrowheads="1"/>
        </xdr:cNvSpPr>
      </xdr:nvSpPr>
      <xdr:spPr bwMode="auto">
        <a:xfrm>
          <a:off x="195262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0221" name="Text Box 41"/>
        <xdr:cNvSpPr txBox="1">
          <a:spLocks noChangeArrowheads="1"/>
        </xdr:cNvSpPr>
      </xdr:nvSpPr>
      <xdr:spPr bwMode="auto">
        <a:xfrm>
          <a:off x="195262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0222" name="Text Box 42"/>
        <xdr:cNvSpPr txBox="1">
          <a:spLocks noChangeArrowheads="1"/>
        </xdr:cNvSpPr>
      </xdr:nvSpPr>
      <xdr:spPr bwMode="auto">
        <a:xfrm>
          <a:off x="195262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0223" name="Text Box 43"/>
        <xdr:cNvSpPr txBox="1">
          <a:spLocks noChangeArrowheads="1"/>
        </xdr:cNvSpPr>
      </xdr:nvSpPr>
      <xdr:spPr bwMode="auto">
        <a:xfrm>
          <a:off x="195262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0224" name="Text Box 44"/>
        <xdr:cNvSpPr txBox="1">
          <a:spLocks noChangeArrowheads="1"/>
        </xdr:cNvSpPr>
      </xdr:nvSpPr>
      <xdr:spPr bwMode="auto">
        <a:xfrm>
          <a:off x="195262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0225" name="Text Box 45"/>
        <xdr:cNvSpPr txBox="1">
          <a:spLocks noChangeArrowheads="1"/>
        </xdr:cNvSpPr>
      </xdr:nvSpPr>
      <xdr:spPr bwMode="auto">
        <a:xfrm>
          <a:off x="195262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0226" name="Text Box 46"/>
        <xdr:cNvSpPr txBox="1">
          <a:spLocks noChangeArrowheads="1"/>
        </xdr:cNvSpPr>
      </xdr:nvSpPr>
      <xdr:spPr bwMode="auto">
        <a:xfrm>
          <a:off x="195262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0227" name="Text Box 47"/>
        <xdr:cNvSpPr txBox="1">
          <a:spLocks noChangeArrowheads="1"/>
        </xdr:cNvSpPr>
      </xdr:nvSpPr>
      <xdr:spPr bwMode="auto">
        <a:xfrm>
          <a:off x="195262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0228" name="Text Box 48"/>
        <xdr:cNvSpPr txBox="1">
          <a:spLocks noChangeArrowheads="1"/>
        </xdr:cNvSpPr>
      </xdr:nvSpPr>
      <xdr:spPr bwMode="auto">
        <a:xfrm>
          <a:off x="195262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0</xdr:rowOff>
    </xdr:to>
    <xdr:sp macro="" textlink="">
      <xdr:nvSpPr>
        <xdr:cNvPr id="270229" name="Text Box 49"/>
        <xdr:cNvSpPr txBox="1">
          <a:spLocks noChangeArrowheads="1"/>
        </xdr:cNvSpPr>
      </xdr:nvSpPr>
      <xdr:spPr bwMode="auto">
        <a:xfrm>
          <a:off x="1952625" y="316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230" name="Text Box 28"/>
        <xdr:cNvSpPr txBox="1">
          <a:spLocks noChangeArrowheads="1"/>
        </xdr:cNvSpPr>
      </xdr:nvSpPr>
      <xdr:spPr bwMode="auto">
        <a:xfrm>
          <a:off x="195262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231" name="Text Box 29"/>
        <xdr:cNvSpPr txBox="1">
          <a:spLocks noChangeArrowheads="1"/>
        </xdr:cNvSpPr>
      </xdr:nvSpPr>
      <xdr:spPr bwMode="auto">
        <a:xfrm>
          <a:off x="195262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232" name="Text Box 30"/>
        <xdr:cNvSpPr txBox="1">
          <a:spLocks noChangeArrowheads="1"/>
        </xdr:cNvSpPr>
      </xdr:nvSpPr>
      <xdr:spPr bwMode="auto">
        <a:xfrm>
          <a:off x="195262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233" name="Text Box 31"/>
        <xdr:cNvSpPr txBox="1">
          <a:spLocks noChangeArrowheads="1"/>
        </xdr:cNvSpPr>
      </xdr:nvSpPr>
      <xdr:spPr bwMode="auto">
        <a:xfrm>
          <a:off x="195262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234" name="Text Box 32"/>
        <xdr:cNvSpPr txBox="1">
          <a:spLocks noChangeArrowheads="1"/>
        </xdr:cNvSpPr>
      </xdr:nvSpPr>
      <xdr:spPr bwMode="auto">
        <a:xfrm>
          <a:off x="195262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235" name="Text Box 33"/>
        <xdr:cNvSpPr txBox="1">
          <a:spLocks noChangeArrowheads="1"/>
        </xdr:cNvSpPr>
      </xdr:nvSpPr>
      <xdr:spPr bwMode="auto">
        <a:xfrm>
          <a:off x="195262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236" name="Text Box 34"/>
        <xdr:cNvSpPr txBox="1">
          <a:spLocks noChangeArrowheads="1"/>
        </xdr:cNvSpPr>
      </xdr:nvSpPr>
      <xdr:spPr bwMode="auto">
        <a:xfrm>
          <a:off x="195262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237" name="Text Box 35"/>
        <xdr:cNvSpPr txBox="1">
          <a:spLocks noChangeArrowheads="1"/>
        </xdr:cNvSpPr>
      </xdr:nvSpPr>
      <xdr:spPr bwMode="auto">
        <a:xfrm>
          <a:off x="195262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238" name="Text Box 36"/>
        <xdr:cNvSpPr txBox="1">
          <a:spLocks noChangeArrowheads="1"/>
        </xdr:cNvSpPr>
      </xdr:nvSpPr>
      <xdr:spPr bwMode="auto">
        <a:xfrm>
          <a:off x="195262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239" name="Text Box 37"/>
        <xdr:cNvSpPr txBox="1">
          <a:spLocks noChangeArrowheads="1"/>
        </xdr:cNvSpPr>
      </xdr:nvSpPr>
      <xdr:spPr bwMode="auto">
        <a:xfrm>
          <a:off x="195262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240" name="Text Box 38"/>
        <xdr:cNvSpPr txBox="1">
          <a:spLocks noChangeArrowheads="1"/>
        </xdr:cNvSpPr>
      </xdr:nvSpPr>
      <xdr:spPr bwMode="auto">
        <a:xfrm>
          <a:off x="195262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241" name="Text Box 39"/>
        <xdr:cNvSpPr txBox="1">
          <a:spLocks noChangeArrowheads="1"/>
        </xdr:cNvSpPr>
      </xdr:nvSpPr>
      <xdr:spPr bwMode="auto">
        <a:xfrm>
          <a:off x="195262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242" name="Text Box 40"/>
        <xdr:cNvSpPr txBox="1">
          <a:spLocks noChangeArrowheads="1"/>
        </xdr:cNvSpPr>
      </xdr:nvSpPr>
      <xdr:spPr bwMode="auto">
        <a:xfrm>
          <a:off x="195262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243" name="Text Box 41"/>
        <xdr:cNvSpPr txBox="1">
          <a:spLocks noChangeArrowheads="1"/>
        </xdr:cNvSpPr>
      </xdr:nvSpPr>
      <xdr:spPr bwMode="auto">
        <a:xfrm>
          <a:off x="195262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244" name="Text Box 42"/>
        <xdr:cNvSpPr txBox="1">
          <a:spLocks noChangeArrowheads="1"/>
        </xdr:cNvSpPr>
      </xdr:nvSpPr>
      <xdr:spPr bwMode="auto">
        <a:xfrm>
          <a:off x="195262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245" name="Text Box 43"/>
        <xdr:cNvSpPr txBox="1">
          <a:spLocks noChangeArrowheads="1"/>
        </xdr:cNvSpPr>
      </xdr:nvSpPr>
      <xdr:spPr bwMode="auto">
        <a:xfrm>
          <a:off x="195262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246" name="Text Box 44"/>
        <xdr:cNvSpPr txBox="1">
          <a:spLocks noChangeArrowheads="1"/>
        </xdr:cNvSpPr>
      </xdr:nvSpPr>
      <xdr:spPr bwMode="auto">
        <a:xfrm>
          <a:off x="195262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247" name="Text Box 45"/>
        <xdr:cNvSpPr txBox="1">
          <a:spLocks noChangeArrowheads="1"/>
        </xdr:cNvSpPr>
      </xdr:nvSpPr>
      <xdr:spPr bwMode="auto">
        <a:xfrm>
          <a:off x="195262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248" name="Text Box 46"/>
        <xdr:cNvSpPr txBox="1">
          <a:spLocks noChangeArrowheads="1"/>
        </xdr:cNvSpPr>
      </xdr:nvSpPr>
      <xdr:spPr bwMode="auto">
        <a:xfrm>
          <a:off x="195262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249" name="Text Box 47"/>
        <xdr:cNvSpPr txBox="1">
          <a:spLocks noChangeArrowheads="1"/>
        </xdr:cNvSpPr>
      </xdr:nvSpPr>
      <xdr:spPr bwMode="auto">
        <a:xfrm>
          <a:off x="195262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250" name="Text Box 48"/>
        <xdr:cNvSpPr txBox="1">
          <a:spLocks noChangeArrowheads="1"/>
        </xdr:cNvSpPr>
      </xdr:nvSpPr>
      <xdr:spPr bwMode="auto">
        <a:xfrm>
          <a:off x="195262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190500</xdr:rowOff>
    </xdr:to>
    <xdr:sp macro="" textlink="">
      <xdr:nvSpPr>
        <xdr:cNvPr id="270251" name="Text Box 49"/>
        <xdr:cNvSpPr txBox="1">
          <a:spLocks noChangeArrowheads="1"/>
        </xdr:cNvSpPr>
      </xdr:nvSpPr>
      <xdr:spPr bwMode="auto">
        <a:xfrm>
          <a:off x="1952625" y="336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</xdr:row>
      <xdr:rowOff>47625</xdr:rowOff>
    </xdr:from>
    <xdr:to>
      <xdr:col>1</xdr:col>
      <xdr:colOff>76200</xdr:colOff>
      <xdr:row>36</xdr:row>
      <xdr:rowOff>28575</xdr:rowOff>
    </xdr:to>
    <xdr:sp macro="" textlink="">
      <xdr:nvSpPr>
        <xdr:cNvPr id="270252" name="Text Box 28"/>
        <xdr:cNvSpPr txBox="1">
          <a:spLocks noChangeArrowheads="1"/>
        </xdr:cNvSpPr>
      </xdr:nvSpPr>
      <xdr:spPr bwMode="auto">
        <a:xfrm>
          <a:off x="1952625" y="832485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</xdr:row>
      <xdr:rowOff>161925</xdr:rowOff>
    </xdr:from>
    <xdr:to>
      <xdr:col>1</xdr:col>
      <xdr:colOff>76200</xdr:colOff>
      <xdr:row>36</xdr:row>
      <xdr:rowOff>142875</xdr:rowOff>
    </xdr:to>
    <xdr:sp macro="" textlink="">
      <xdr:nvSpPr>
        <xdr:cNvPr id="270253" name="Text Box 29"/>
        <xdr:cNvSpPr txBox="1">
          <a:spLocks noChangeArrowheads="1"/>
        </xdr:cNvSpPr>
      </xdr:nvSpPr>
      <xdr:spPr bwMode="auto">
        <a:xfrm>
          <a:off x="1952625" y="843915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0254" name="Text Box 30"/>
        <xdr:cNvSpPr txBox="1">
          <a:spLocks noChangeArrowheads="1"/>
        </xdr:cNvSpPr>
      </xdr:nvSpPr>
      <xdr:spPr bwMode="auto">
        <a:xfrm>
          <a:off x="195262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0255" name="Text Box 31"/>
        <xdr:cNvSpPr txBox="1">
          <a:spLocks noChangeArrowheads="1"/>
        </xdr:cNvSpPr>
      </xdr:nvSpPr>
      <xdr:spPr bwMode="auto">
        <a:xfrm>
          <a:off x="195262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0256" name="Text Box 32"/>
        <xdr:cNvSpPr txBox="1">
          <a:spLocks noChangeArrowheads="1"/>
        </xdr:cNvSpPr>
      </xdr:nvSpPr>
      <xdr:spPr bwMode="auto">
        <a:xfrm>
          <a:off x="195262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0257" name="Text Box 33"/>
        <xdr:cNvSpPr txBox="1">
          <a:spLocks noChangeArrowheads="1"/>
        </xdr:cNvSpPr>
      </xdr:nvSpPr>
      <xdr:spPr bwMode="auto">
        <a:xfrm>
          <a:off x="195262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0258" name="Text Box 34"/>
        <xdr:cNvSpPr txBox="1">
          <a:spLocks noChangeArrowheads="1"/>
        </xdr:cNvSpPr>
      </xdr:nvSpPr>
      <xdr:spPr bwMode="auto">
        <a:xfrm>
          <a:off x="195262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0259" name="Text Box 35"/>
        <xdr:cNvSpPr txBox="1">
          <a:spLocks noChangeArrowheads="1"/>
        </xdr:cNvSpPr>
      </xdr:nvSpPr>
      <xdr:spPr bwMode="auto">
        <a:xfrm>
          <a:off x="195262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0260" name="Text Box 36"/>
        <xdr:cNvSpPr txBox="1">
          <a:spLocks noChangeArrowheads="1"/>
        </xdr:cNvSpPr>
      </xdr:nvSpPr>
      <xdr:spPr bwMode="auto">
        <a:xfrm>
          <a:off x="195262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0261" name="Text Box 37"/>
        <xdr:cNvSpPr txBox="1">
          <a:spLocks noChangeArrowheads="1"/>
        </xdr:cNvSpPr>
      </xdr:nvSpPr>
      <xdr:spPr bwMode="auto">
        <a:xfrm>
          <a:off x="195262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0262" name="Text Box 38"/>
        <xdr:cNvSpPr txBox="1">
          <a:spLocks noChangeArrowheads="1"/>
        </xdr:cNvSpPr>
      </xdr:nvSpPr>
      <xdr:spPr bwMode="auto">
        <a:xfrm>
          <a:off x="195262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0263" name="Text Box 39"/>
        <xdr:cNvSpPr txBox="1">
          <a:spLocks noChangeArrowheads="1"/>
        </xdr:cNvSpPr>
      </xdr:nvSpPr>
      <xdr:spPr bwMode="auto">
        <a:xfrm>
          <a:off x="195262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0264" name="Text Box 40"/>
        <xdr:cNvSpPr txBox="1">
          <a:spLocks noChangeArrowheads="1"/>
        </xdr:cNvSpPr>
      </xdr:nvSpPr>
      <xdr:spPr bwMode="auto">
        <a:xfrm>
          <a:off x="195262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0265" name="Text Box 41"/>
        <xdr:cNvSpPr txBox="1">
          <a:spLocks noChangeArrowheads="1"/>
        </xdr:cNvSpPr>
      </xdr:nvSpPr>
      <xdr:spPr bwMode="auto">
        <a:xfrm>
          <a:off x="195262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0266" name="Text Box 42"/>
        <xdr:cNvSpPr txBox="1">
          <a:spLocks noChangeArrowheads="1"/>
        </xdr:cNvSpPr>
      </xdr:nvSpPr>
      <xdr:spPr bwMode="auto">
        <a:xfrm>
          <a:off x="195262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0267" name="Text Box 43"/>
        <xdr:cNvSpPr txBox="1">
          <a:spLocks noChangeArrowheads="1"/>
        </xdr:cNvSpPr>
      </xdr:nvSpPr>
      <xdr:spPr bwMode="auto">
        <a:xfrm>
          <a:off x="195262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0268" name="Text Box 44"/>
        <xdr:cNvSpPr txBox="1">
          <a:spLocks noChangeArrowheads="1"/>
        </xdr:cNvSpPr>
      </xdr:nvSpPr>
      <xdr:spPr bwMode="auto">
        <a:xfrm>
          <a:off x="195262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0269" name="Text Box 45"/>
        <xdr:cNvSpPr txBox="1">
          <a:spLocks noChangeArrowheads="1"/>
        </xdr:cNvSpPr>
      </xdr:nvSpPr>
      <xdr:spPr bwMode="auto">
        <a:xfrm>
          <a:off x="195262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0270" name="Text Box 46"/>
        <xdr:cNvSpPr txBox="1">
          <a:spLocks noChangeArrowheads="1"/>
        </xdr:cNvSpPr>
      </xdr:nvSpPr>
      <xdr:spPr bwMode="auto">
        <a:xfrm>
          <a:off x="195262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0271" name="Text Box 47"/>
        <xdr:cNvSpPr txBox="1">
          <a:spLocks noChangeArrowheads="1"/>
        </xdr:cNvSpPr>
      </xdr:nvSpPr>
      <xdr:spPr bwMode="auto">
        <a:xfrm>
          <a:off x="195262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0272" name="Text Box 48"/>
        <xdr:cNvSpPr txBox="1">
          <a:spLocks noChangeArrowheads="1"/>
        </xdr:cNvSpPr>
      </xdr:nvSpPr>
      <xdr:spPr bwMode="auto">
        <a:xfrm>
          <a:off x="195262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37</xdr:row>
      <xdr:rowOff>0</xdr:rowOff>
    </xdr:to>
    <xdr:sp macro="" textlink="">
      <xdr:nvSpPr>
        <xdr:cNvPr id="270273" name="Text Box 49"/>
        <xdr:cNvSpPr txBox="1">
          <a:spLocks noChangeArrowheads="1"/>
        </xdr:cNvSpPr>
      </xdr:nvSpPr>
      <xdr:spPr bwMode="auto">
        <a:xfrm>
          <a:off x="1952625" y="847725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0274" name="Text Box 28"/>
        <xdr:cNvSpPr txBox="1">
          <a:spLocks noChangeArrowheads="1"/>
        </xdr:cNvSpPr>
      </xdr:nvSpPr>
      <xdr:spPr bwMode="auto">
        <a:xfrm>
          <a:off x="195262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0275" name="Text Box 29"/>
        <xdr:cNvSpPr txBox="1">
          <a:spLocks noChangeArrowheads="1"/>
        </xdr:cNvSpPr>
      </xdr:nvSpPr>
      <xdr:spPr bwMode="auto">
        <a:xfrm>
          <a:off x="195262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0276" name="Text Box 30"/>
        <xdr:cNvSpPr txBox="1">
          <a:spLocks noChangeArrowheads="1"/>
        </xdr:cNvSpPr>
      </xdr:nvSpPr>
      <xdr:spPr bwMode="auto">
        <a:xfrm>
          <a:off x="195262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0277" name="Text Box 31"/>
        <xdr:cNvSpPr txBox="1">
          <a:spLocks noChangeArrowheads="1"/>
        </xdr:cNvSpPr>
      </xdr:nvSpPr>
      <xdr:spPr bwMode="auto">
        <a:xfrm>
          <a:off x="195262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0278" name="Text Box 32"/>
        <xdr:cNvSpPr txBox="1">
          <a:spLocks noChangeArrowheads="1"/>
        </xdr:cNvSpPr>
      </xdr:nvSpPr>
      <xdr:spPr bwMode="auto">
        <a:xfrm>
          <a:off x="195262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0279" name="Text Box 33"/>
        <xdr:cNvSpPr txBox="1">
          <a:spLocks noChangeArrowheads="1"/>
        </xdr:cNvSpPr>
      </xdr:nvSpPr>
      <xdr:spPr bwMode="auto">
        <a:xfrm>
          <a:off x="195262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0280" name="Text Box 34"/>
        <xdr:cNvSpPr txBox="1">
          <a:spLocks noChangeArrowheads="1"/>
        </xdr:cNvSpPr>
      </xdr:nvSpPr>
      <xdr:spPr bwMode="auto">
        <a:xfrm>
          <a:off x="195262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0281" name="Text Box 35"/>
        <xdr:cNvSpPr txBox="1">
          <a:spLocks noChangeArrowheads="1"/>
        </xdr:cNvSpPr>
      </xdr:nvSpPr>
      <xdr:spPr bwMode="auto">
        <a:xfrm>
          <a:off x="195262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0282" name="Text Box 36"/>
        <xdr:cNvSpPr txBox="1">
          <a:spLocks noChangeArrowheads="1"/>
        </xdr:cNvSpPr>
      </xdr:nvSpPr>
      <xdr:spPr bwMode="auto">
        <a:xfrm>
          <a:off x="195262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0283" name="Text Box 37"/>
        <xdr:cNvSpPr txBox="1">
          <a:spLocks noChangeArrowheads="1"/>
        </xdr:cNvSpPr>
      </xdr:nvSpPr>
      <xdr:spPr bwMode="auto">
        <a:xfrm>
          <a:off x="195262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0284" name="Text Box 38"/>
        <xdr:cNvSpPr txBox="1">
          <a:spLocks noChangeArrowheads="1"/>
        </xdr:cNvSpPr>
      </xdr:nvSpPr>
      <xdr:spPr bwMode="auto">
        <a:xfrm>
          <a:off x="195262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0285" name="Text Box 39"/>
        <xdr:cNvSpPr txBox="1">
          <a:spLocks noChangeArrowheads="1"/>
        </xdr:cNvSpPr>
      </xdr:nvSpPr>
      <xdr:spPr bwMode="auto">
        <a:xfrm>
          <a:off x="195262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0286" name="Text Box 40"/>
        <xdr:cNvSpPr txBox="1">
          <a:spLocks noChangeArrowheads="1"/>
        </xdr:cNvSpPr>
      </xdr:nvSpPr>
      <xdr:spPr bwMode="auto">
        <a:xfrm>
          <a:off x="195262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0287" name="Text Box 41"/>
        <xdr:cNvSpPr txBox="1">
          <a:spLocks noChangeArrowheads="1"/>
        </xdr:cNvSpPr>
      </xdr:nvSpPr>
      <xdr:spPr bwMode="auto">
        <a:xfrm>
          <a:off x="195262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0288" name="Text Box 42"/>
        <xdr:cNvSpPr txBox="1">
          <a:spLocks noChangeArrowheads="1"/>
        </xdr:cNvSpPr>
      </xdr:nvSpPr>
      <xdr:spPr bwMode="auto">
        <a:xfrm>
          <a:off x="195262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0289" name="Text Box 43"/>
        <xdr:cNvSpPr txBox="1">
          <a:spLocks noChangeArrowheads="1"/>
        </xdr:cNvSpPr>
      </xdr:nvSpPr>
      <xdr:spPr bwMode="auto">
        <a:xfrm>
          <a:off x="195262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0290" name="Text Box 44"/>
        <xdr:cNvSpPr txBox="1">
          <a:spLocks noChangeArrowheads="1"/>
        </xdr:cNvSpPr>
      </xdr:nvSpPr>
      <xdr:spPr bwMode="auto">
        <a:xfrm>
          <a:off x="195262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0291" name="Text Box 45"/>
        <xdr:cNvSpPr txBox="1">
          <a:spLocks noChangeArrowheads="1"/>
        </xdr:cNvSpPr>
      </xdr:nvSpPr>
      <xdr:spPr bwMode="auto">
        <a:xfrm>
          <a:off x="195262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0292" name="Text Box 46"/>
        <xdr:cNvSpPr txBox="1">
          <a:spLocks noChangeArrowheads="1"/>
        </xdr:cNvSpPr>
      </xdr:nvSpPr>
      <xdr:spPr bwMode="auto">
        <a:xfrm>
          <a:off x="195262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0293" name="Text Box 47"/>
        <xdr:cNvSpPr txBox="1">
          <a:spLocks noChangeArrowheads="1"/>
        </xdr:cNvSpPr>
      </xdr:nvSpPr>
      <xdr:spPr bwMode="auto">
        <a:xfrm>
          <a:off x="195262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0294" name="Text Box 48"/>
        <xdr:cNvSpPr txBox="1">
          <a:spLocks noChangeArrowheads="1"/>
        </xdr:cNvSpPr>
      </xdr:nvSpPr>
      <xdr:spPr bwMode="auto">
        <a:xfrm>
          <a:off x="195262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161925</xdr:rowOff>
    </xdr:to>
    <xdr:sp macro="" textlink="">
      <xdr:nvSpPr>
        <xdr:cNvPr id="270295" name="Text Box 49"/>
        <xdr:cNvSpPr txBox="1">
          <a:spLocks noChangeArrowheads="1"/>
        </xdr:cNvSpPr>
      </xdr:nvSpPr>
      <xdr:spPr bwMode="auto">
        <a:xfrm>
          <a:off x="1952625" y="84772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0296" name="Text Box 28"/>
        <xdr:cNvSpPr txBox="1">
          <a:spLocks noChangeArrowheads="1"/>
        </xdr:cNvSpPr>
      </xdr:nvSpPr>
      <xdr:spPr bwMode="auto">
        <a:xfrm>
          <a:off x="195262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0297" name="Text Box 29"/>
        <xdr:cNvSpPr txBox="1">
          <a:spLocks noChangeArrowheads="1"/>
        </xdr:cNvSpPr>
      </xdr:nvSpPr>
      <xdr:spPr bwMode="auto">
        <a:xfrm>
          <a:off x="195262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0298" name="Text Box 30"/>
        <xdr:cNvSpPr txBox="1">
          <a:spLocks noChangeArrowheads="1"/>
        </xdr:cNvSpPr>
      </xdr:nvSpPr>
      <xdr:spPr bwMode="auto">
        <a:xfrm>
          <a:off x="195262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0299" name="Text Box 31"/>
        <xdr:cNvSpPr txBox="1">
          <a:spLocks noChangeArrowheads="1"/>
        </xdr:cNvSpPr>
      </xdr:nvSpPr>
      <xdr:spPr bwMode="auto">
        <a:xfrm>
          <a:off x="195262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0300" name="Text Box 32"/>
        <xdr:cNvSpPr txBox="1">
          <a:spLocks noChangeArrowheads="1"/>
        </xdr:cNvSpPr>
      </xdr:nvSpPr>
      <xdr:spPr bwMode="auto">
        <a:xfrm>
          <a:off x="195262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0301" name="Text Box 33"/>
        <xdr:cNvSpPr txBox="1">
          <a:spLocks noChangeArrowheads="1"/>
        </xdr:cNvSpPr>
      </xdr:nvSpPr>
      <xdr:spPr bwMode="auto">
        <a:xfrm>
          <a:off x="195262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0302" name="Text Box 34"/>
        <xdr:cNvSpPr txBox="1">
          <a:spLocks noChangeArrowheads="1"/>
        </xdr:cNvSpPr>
      </xdr:nvSpPr>
      <xdr:spPr bwMode="auto">
        <a:xfrm>
          <a:off x="195262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0303" name="Text Box 35"/>
        <xdr:cNvSpPr txBox="1">
          <a:spLocks noChangeArrowheads="1"/>
        </xdr:cNvSpPr>
      </xdr:nvSpPr>
      <xdr:spPr bwMode="auto">
        <a:xfrm>
          <a:off x="195262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0304" name="Text Box 36"/>
        <xdr:cNvSpPr txBox="1">
          <a:spLocks noChangeArrowheads="1"/>
        </xdr:cNvSpPr>
      </xdr:nvSpPr>
      <xdr:spPr bwMode="auto">
        <a:xfrm>
          <a:off x="195262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0305" name="Text Box 37"/>
        <xdr:cNvSpPr txBox="1">
          <a:spLocks noChangeArrowheads="1"/>
        </xdr:cNvSpPr>
      </xdr:nvSpPr>
      <xdr:spPr bwMode="auto">
        <a:xfrm>
          <a:off x="195262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0306" name="Text Box 38"/>
        <xdr:cNvSpPr txBox="1">
          <a:spLocks noChangeArrowheads="1"/>
        </xdr:cNvSpPr>
      </xdr:nvSpPr>
      <xdr:spPr bwMode="auto">
        <a:xfrm>
          <a:off x="195262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0307" name="Text Box 39"/>
        <xdr:cNvSpPr txBox="1">
          <a:spLocks noChangeArrowheads="1"/>
        </xdr:cNvSpPr>
      </xdr:nvSpPr>
      <xdr:spPr bwMode="auto">
        <a:xfrm>
          <a:off x="195262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0308" name="Text Box 40"/>
        <xdr:cNvSpPr txBox="1">
          <a:spLocks noChangeArrowheads="1"/>
        </xdr:cNvSpPr>
      </xdr:nvSpPr>
      <xdr:spPr bwMode="auto">
        <a:xfrm>
          <a:off x="195262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0309" name="Text Box 41"/>
        <xdr:cNvSpPr txBox="1">
          <a:spLocks noChangeArrowheads="1"/>
        </xdr:cNvSpPr>
      </xdr:nvSpPr>
      <xdr:spPr bwMode="auto">
        <a:xfrm>
          <a:off x="195262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0310" name="Text Box 42"/>
        <xdr:cNvSpPr txBox="1">
          <a:spLocks noChangeArrowheads="1"/>
        </xdr:cNvSpPr>
      </xdr:nvSpPr>
      <xdr:spPr bwMode="auto">
        <a:xfrm>
          <a:off x="195262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0311" name="Text Box 43"/>
        <xdr:cNvSpPr txBox="1">
          <a:spLocks noChangeArrowheads="1"/>
        </xdr:cNvSpPr>
      </xdr:nvSpPr>
      <xdr:spPr bwMode="auto">
        <a:xfrm>
          <a:off x="195262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0312" name="Text Box 44"/>
        <xdr:cNvSpPr txBox="1">
          <a:spLocks noChangeArrowheads="1"/>
        </xdr:cNvSpPr>
      </xdr:nvSpPr>
      <xdr:spPr bwMode="auto">
        <a:xfrm>
          <a:off x="195262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0313" name="Text Box 45"/>
        <xdr:cNvSpPr txBox="1">
          <a:spLocks noChangeArrowheads="1"/>
        </xdr:cNvSpPr>
      </xdr:nvSpPr>
      <xdr:spPr bwMode="auto">
        <a:xfrm>
          <a:off x="195262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0314" name="Text Box 46"/>
        <xdr:cNvSpPr txBox="1">
          <a:spLocks noChangeArrowheads="1"/>
        </xdr:cNvSpPr>
      </xdr:nvSpPr>
      <xdr:spPr bwMode="auto">
        <a:xfrm>
          <a:off x="195262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0315" name="Text Box 47"/>
        <xdr:cNvSpPr txBox="1">
          <a:spLocks noChangeArrowheads="1"/>
        </xdr:cNvSpPr>
      </xdr:nvSpPr>
      <xdr:spPr bwMode="auto">
        <a:xfrm>
          <a:off x="195262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0316" name="Text Box 48"/>
        <xdr:cNvSpPr txBox="1">
          <a:spLocks noChangeArrowheads="1"/>
        </xdr:cNvSpPr>
      </xdr:nvSpPr>
      <xdr:spPr bwMode="auto">
        <a:xfrm>
          <a:off x="195262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76200</xdr:colOff>
      <xdr:row>36</xdr:row>
      <xdr:rowOff>152400</xdr:rowOff>
    </xdr:to>
    <xdr:sp macro="" textlink="">
      <xdr:nvSpPr>
        <xdr:cNvPr id="270317" name="Text Box 49"/>
        <xdr:cNvSpPr txBox="1">
          <a:spLocks noChangeArrowheads="1"/>
        </xdr:cNvSpPr>
      </xdr:nvSpPr>
      <xdr:spPr bwMode="auto">
        <a:xfrm>
          <a:off x="1952625" y="8477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942975</xdr:colOff>
      <xdr:row>1</xdr:row>
      <xdr:rowOff>333375</xdr:rowOff>
    </xdr:to>
    <xdr:pic>
      <xdr:nvPicPr>
        <xdr:cNvPr id="270318" name="Picture 35" descr="Vendée-rv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97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523875</xdr:colOff>
      <xdr:row>0</xdr:row>
      <xdr:rowOff>85725</xdr:rowOff>
    </xdr:from>
    <xdr:to>
      <xdr:col>8</xdr:col>
      <xdr:colOff>876300</xdr:colOff>
      <xdr:row>1</xdr:row>
      <xdr:rowOff>171450</xdr:rowOff>
    </xdr:to>
    <xdr:sp macro="" textlink="">
      <xdr:nvSpPr>
        <xdr:cNvPr id="184" name="ZoneTexte 183"/>
        <xdr:cNvSpPr txBox="1"/>
      </xdr:nvSpPr>
      <xdr:spPr>
        <a:xfrm>
          <a:off x="6362700" y="85725"/>
          <a:ext cx="3152775" cy="1123950"/>
        </a:xfrm>
        <a:prstGeom prst="rect">
          <a:avLst/>
        </a:prstGeom>
        <a:noFill/>
        <a:ln w="1905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Réservé</a:t>
          </a:r>
          <a:r>
            <a:rPr lang="fr-FR" sz="1100" b="1" baseline="0"/>
            <a:t> Caf - SAFIR AFC</a:t>
          </a:r>
          <a:endParaRPr lang="fr-FR" sz="1100" b="1"/>
        </a:p>
        <a:p>
          <a:r>
            <a:rPr lang="fr-FR" sz="1100"/>
            <a:t>N° Sias :   </a:t>
          </a:r>
        </a:p>
        <a:p>
          <a:r>
            <a:rPr lang="fr-FR" sz="1100"/>
            <a:t>Nature aide : PS ALSH  </a:t>
          </a:r>
        </a:p>
        <a:p>
          <a:r>
            <a:rPr lang="fr-FR" sz="1100"/>
            <a:t>Fam. pièce</a:t>
          </a:r>
          <a:r>
            <a:rPr lang="fr-FR" sz="1100" baseline="0"/>
            <a:t> :  Traiter les données prévisionnelles</a:t>
          </a:r>
        </a:p>
        <a:p>
          <a:r>
            <a:rPr lang="fr-FR" sz="1100" baseline="0"/>
            <a:t>Type pièce :  Données d'activités prévisionnelles</a:t>
          </a:r>
        </a:p>
        <a:p>
          <a:r>
            <a:rPr lang="fr-FR" sz="1100" baseline="0"/>
            <a:t>Mémo : Accueil jeunes conventionné DDCS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Q115"/>
  <sheetViews>
    <sheetView showGridLines="0" showZeros="0" tabSelected="1" zoomScaleNormal="100" zoomScaleSheetLayoutView="100" workbookViewId="0">
      <selection activeCell="B5" sqref="B5:K5"/>
    </sheetView>
  </sheetViews>
  <sheetFormatPr baseColWidth="10" defaultRowHeight="15.75"/>
  <cols>
    <col min="1" max="1" width="23" style="1" customWidth="1"/>
    <col min="2" max="2" width="19.85546875" style="1" customWidth="1"/>
    <col min="3" max="3" width="14.140625" style="1" customWidth="1"/>
    <col min="4" max="4" width="12.85546875" style="1" customWidth="1"/>
    <col min="5" max="5" width="13.85546875" style="1" customWidth="1"/>
    <col min="6" max="6" width="13.42578125" style="1" customWidth="1"/>
    <col min="7" max="7" width="13.140625" style="1" customWidth="1"/>
    <col min="8" max="8" width="13.42578125" style="1" customWidth="1"/>
    <col min="9" max="9" width="13.85546875" style="1" customWidth="1"/>
    <col min="10" max="10" width="6.42578125" style="1" customWidth="1"/>
    <col min="11" max="11" width="12" style="1" customWidth="1"/>
    <col min="12" max="12" width="9.85546875" style="1" customWidth="1"/>
    <col min="13" max="16384" width="11.42578125" style="1"/>
  </cols>
  <sheetData>
    <row r="1" spans="1:15" s="2" customFormat="1" ht="81.75" customHeight="1">
      <c r="A1" s="397" t="s">
        <v>89</v>
      </c>
      <c r="B1" s="397"/>
      <c r="C1" s="397"/>
      <c r="D1" s="397"/>
      <c r="E1" s="397"/>
      <c r="F1" s="397"/>
      <c r="G1" s="397"/>
      <c r="H1" s="397"/>
      <c r="I1" s="397"/>
      <c r="J1" s="247"/>
      <c r="K1" s="247"/>
      <c r="L1" s="107"/>
    </row>
    <row r="2" spans="1:15" s="2" customFormat="1" ht="34.5" customHeight="1">
      <c r="A2" s="88" t="s">
        <v>90</v>
      </c>
      <c r="B2" s="90"/>
      <c r="C2" s="88"/>
      <c r="D2" s="88"/>
      <c r="E2" s="88"/>
      <c r="F2" s="88"/>
      <c r="G2" s="88"/>
      <c r="H2" s="407"/>
      <c r="I2" s="408"/>
      <c r="J2" s="408"/>
      <c r="K2" s="408"/>
      <c r="L2" s="89"/>
    </row>
    <row r="3" spans="1:15" s="4" customFormat="1" ht="16.5" customHeight="1">
      <c r="A3" s="409" t="s">
        <v>10</v>
      </c>
      <c r="B3" s="409"/>
      <c r="C3" s="409"/>
      <c r="D3" s="409"/>
      <c r="E3" s="409"/>
      <c r="F3" s="409"/>
      <c r="G3" s="3"/>
      <c r="J3" s="410" t="s">
        <v>148</v>
      </c>
      <c r="K3" s="410"/>
    </row>
    <row r="4" spans="1:15" s="5" customFormat="1" ht="9.75" customHeight="1">
      <c r="A4" s="164"/>
      <c r="B4" s="163"/>
      <c r="C4" s="163"/>
      <c r="D4" s="163"/>
      <c r="E4" s="163"/>
      <c r="F4" s="163"/>
      <c r="G4" s="163"/>
      <c r="H4" s="163"/>
      <c r="I4" s="163"/>
      <c r="J4" s="163"/>
      <c r="K4" s="163"/>
    </row>
    <row r="5" spans="1:15" s="6" customFormat="1" ht="18.75" customHeight="1">
      <c r="A5" s="78" t="s">
        <v>88</v>
      </c>
      <c r="B5" s="394"/>
      <c r="C5" s="394"/>
      <c r="D5" s="394"/>
      <c r="E5" s="394"/>
      <c r="F5" s="394"/>
      <c r="G5" s="394"/>
      <c r="H5" s="394"/>
      <c r="I5" s="394"/>
      <c r="J5" s="394"/>
      <c r="K5" s="394"/>
      <c r="M5" s="313"/>
      <c r="N5" s="7"/>
      <c r="O5" s="7"/>
    </row>
    <row r="6" spans="1:15" s="7" customFormat="1" ht="7.5" customHeight="1">
      <c r="A6" s="79"/>
      <c r="B6" s="80"/>
      <c r="C6" s="80"/>
      <c r="D6" s="80"/>
      <c r="E6" s="80"/>
      <c r="F6" s="80"/>
      <c r="G6" s="79"/>
      <c r="H6" s="79"/>
      <c r="I6" s="79"/>
      <c r="J6" s="79"/>
      <c r="K6" s="79"/>
    </row>
    <row r="7" spans="1:15" s="6" customFormat="1" ht="18.75" customHeight="1">
      <c r="A7" s="78" t="s">
        <v>11</v>
      </c>
      <c r="B7" s="394"/>
      <c r="C7" s="394"/>
      <c r="D7" s="394"/>
      <c r="E7" s="394"/>
      <c r="F7" s="394"/>
      <c r="G7" s="394"/>
      <c r="H7" s="394"/>
      <c r="I7" s="394"/>
      <c r="J7" s="394"/>
      <c r="K7" s="394"/>
      <c r="M7" s="313"/>
      <c r="N7" s="7"/>
      <c r="O7" s="7"/>
    </row>
    <row r="8" spans="1:15" s="6" customFormat="1" ht="18.75" customHeight="1">
      <c r="A8" s="8"/>
      <c r="B8" s="394"/>
      <c r="C8" s="394"/>
      <c r="D8" s="394"/>
      <c r="E8" s="394"/>
      <c r="F8" s="394"/>
      <c r="G8" s="394"/>
      <c r="H8" s="394"/>
      <c r="I8" s="394"/>
      <c r="J8" s="394"/>
      <c r="K8" s="394"/>
    </row>
    <row r="9" spans="1:15" s="7" customFormat="1" ht="8.25" customHeight="1" thickBot="1">
      <c r="A9" s="79"/>
      <c r="B9" s="80"/>
      <c r="C9" s="80"/>
      <c r="D9" s="80"/>
      <c r="E9" s="80"/>
      <c r="F9" s="80"/>
      <c r="G9" s="79"/>
      <c r="H9" s="79"/>
      <c r="I9" s="79"/>
      <c r="J9" s="79"/>
      <c r="K9" s="79"/>
    </row>
    <row r="10" spans="1:15" s="6" customFormat="1" ht="21" customHeight="1" thickBot="1">
      <c r="A10" s="91" t="s">
        <v>12</v>
      </c>
      <c r="B10" s="398"/>
      <c r="C10" s="399"/>
      <c r="D10" s="399"/>
      <c r="E10" s="399"/>
      <c r="F10" s="399"/>
      <c r="G10" s="399"/>
      <c r="H10" s="399"/>
      <c r="I10" s="399"/>
      <c r="J10" s="399"/>
      <c r="K10" s="400"/>
    </row>
    <row r="11" spans="1:15" s="7" customFormat="1" ht="9" customHeight="1" thickBot="1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</row>
    <row r="12" spans="1:15" s="6" customFormat="1" ht="20.25" customHeight="1">
      <c r="A12" s="91" t="s">
        <v>11</v>
      </c>
      <c r="B12" s="401"/>
      <c r="C12" s="402"/>
      <c r="D12" s="402"/>
      <c r="E12" s="402"/>
      <c r="F12" s="402"/>
      <c r="G12" s="402"/>
      <c r="H12" s="402"/>
      <c r="I12" s="402"/>
      <c r="J12" s="402"/>
      <c r="K12" s="403"/>
    </row>
    <row r="13" spans="1:15" s="6" customFormat="1" ht="21" customHeight="1" thickBot="1">
      <c r="A13" s="9"/>
      <c r="B13" s="404"/>
      <c r="C13" s="405"/>
      <c r="D13" s="405"/>
      <c r="E13" s="405"/>
      <c r="F13" s="405"/>
      <c r="G13" s="405"/>
      <c r="H13" s="405"/>
      <c r="I13" s="405"/>
      <c r="J13" s="405"/>
      <c r="K13" s="406"/>
    </row>
    <row r="14" spans="1:15" s="7" customFormat="1" ht="11.25" customHeight="1">
      <c r="A14" s="79"/>
      <c r="B14" s="80"/>
      <c r="C14" s="80"/>
      <c r="D14" s="80"/>
      <c r="E14" s="80"/>
      <c r="F14" s="80"/>
      <c r="G14" s="80"/>
      <c r="H14" s="80"/>
      <c r="I14" s="80"/>
      <c r="J14" s="80"/>
      <c r="K14" s="80"/>
    </row>
    <row r="15" spans="1:15" s="6" customFormat="1" ht="21" customHeight="1">
      <c r="A15" s="8" t="s">
        <v>13</v>
      </c>
      <c r="B15" s="8"/>
      <c r="C15" s="394"/>
      <c r="D15" s="394"/>
      <c r="E15" s="394"/>
      <c r="F15" s="394"/>
      <c r="G15" s="394"/>
      <c r="H15" s="394"/>
      <c r="I15" s="394"/>
      <c r="J15" s="394"/>
      <c r="K15" s="394"/>
    </row>
    <row r="16" spans="1:15" s="6" customFormat="1" ht="12" customHeight="1">
      <c r="A16" s="79"/>
      <c r="B16" s="80"/>
      <c r="C16" s="80"/>
      <c r="D16" s="80"/>
      <c r="E16" s="80"/>
      <c r="F16" s="80"/>
      <c r="G16" s="79"/>
      <c r="H16" s="79"/>
      <c r="I16" s="79"/>
      <c r="J16" s="79"/>
      <c r="K16" s="79"/>
    </row>
    <row r="17" spans="1:13" s="6" customFormat="1" ht="21" customHeight="1">
      <c r="A17" s="8" t="s">
        <v>14</v>
      </c>
      <c r="B17" s="395"/>
      <c r="C17" s="395"/>
      <c r="D17" s="94" t="s">
        <v>15</v>
      </c>
      <c r="E17" s="394"/>
      <c r="F17" s="394"/>
      <c r="G17" s="394"/>
      <c r="H17" s="394"/>
      <c r="I17" s="394"/>
      <c r="J17" s="394"/>
      <c r="K17" s="394"/>
    </row>
    <row r="18" spans="1:13" s="87" customFormat="1" ht="12" customHeight="1">
      <c r="A18" s="95"/>
      <c r="B18" s="95"/>
      <c r="C18" s="95"/>
      <c r="E18" s="95"/>
      <c r="F18" s="95"/>
      <c r="G18" s="95"/>
      <c r="H18" s="95"/>
      <c r="I18" s="95"/>
      <c r="J18" s="95"/>
      <c r="K18" s="95"/>
    </row>
    <row r="19" spans="1:13" s="87" customFormat="1" ht="20.25" customHeight="1">
      <c r="A19" s="78" t="s">
        <v>33</v>
      </c>
      <c r="B19" s="78"/>
      <c r="C19" s="253"/>
      <c r="D19" s="308"/>
      <c r="E19" s="254"/>
      <c r="F19" s="253" t="s">
        <v>16</v>
      </c>
      <c r="G19" s="253"/>
      <c r="H19" s="396"/>
      <c r="I19" s="396"/>
      <c r="J19" s="396"/>
      <c r="K19" s="396"/>
    </row>
    <row r="20" spans="1:13" s="14" customFormat="1" ht="19.5" customHeight="1">
      <c r="A20" s="78" t="s">
        <v>34</v>
      </c>
      <c r="B20" s="78"/>
      <c r="C20" s="253"/>
      <c r="D20" s="308"/>
      <c r="E20" s="253"/>
      <c r="F20" s="253" t="s">
        <v>87</v>
      </c>
      <c r="G20" s="253"/>
      <c r="H20" s="396"/>
      <c r="I20" s="396"/>
      <c r="J20" s="396"/>
      <c r="K20" s="396"/>
      <c r="L20" s="22"/>
      <c r="M20" s="22"/>
    </row>
    <row r="21" spans="1:13" s="14" customFormat="1" ht="17.25" customHeight="1" thickBot="1">
      <c r="A21" s="78"/>
      <c r="B21" s="78"/>
      <c r="C21" s="78"/>
      <c r="D21" s="78"/>
      <c r="E21" s="96"/>
      <c r="F21" s="78"/>
      <c r="G21" s="78"/>
      <c r="H21" s="97"/>
      <c r="I21" s="97"/>
      <c r="J21" s="97"/>
      <c r="K21" s="97"/>
      <c r="L21" s="22"/>
      <c r="M21" s="22"/>
    </row>
    <row r="22" spans="1:13" s="14" customFormat="1" ht="17.25" customHeight="1">
      <c r="A22" s="373" t="s">
        <v>42</v>
      </c>
      <c r="B22" s="374"/>
      <c r="C22" s="374"/>
      <c r="D22" s="374"/>
      <c r="E22" s="374"/>
      <c r="F22" s="374"/>
      <c r="G22" s="374"/>
      <c r="H22" s="374"/>
      <c r="I22" s="374"/>
      <c r="J22" s="374"/>
      <c r="K22" s="375"/>
      <c r="L22" s="22"/>
      <c r="M22" s="22"/>
    </row>
    <row r="23" spans="1:13" s="14" customFormat="1" ht="17.25" customHeight="1" thickBot="1">
      <c r="A23" s="376"/>
      <c r="B23" s="377"/>
      <c r="C23" s="377"/>
      <c r="D23" s="377"/>
      <c r="E23" s="377"/>
      <c r="F23" s="377"/>
      <c r="G23" s="377"/>
      <c r="H23" s="377"/>
      <c r="I23" s="377"/>
      <c r="J23" s="377"/>
      <c r="K23" s="378"/>
      <c r="L23" s="22"/>
      <c r="M23" s="22"/>
    </row>
    <row r="24" spans="1:13" s="14" customFormat="1" ht="10.5" customHeight="1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22"/>
      <c r="M24" s="22"/>
    </row>
    <row r="25" spans="1:13" s="14" customFormat="1" ht="17.25" customHeight="1">
      <c r="A25" s="379" t="s">
        <v>141</v>
      </c>
      <c r="B25" s="379"/>
      <c r="C25" s="379"/>
      <c r="D25" s="379"/>
      <c r="E25" s="379"/>
      <c r="F25" s="379"/>
      <c r="G25" s="379"/>
      <c r="H25" s="380"/>
      <c r="I25" s="381"/>
      <c r="J25" s="382"/>
      <c r="K25" s="13"/>
      <c r="L25" s="22"/>
      <c r="M25" s="22"/>
    </row>
    <row r="26" spans="1:13" s="14" customFormat="1" ht="24.75" customHeight="1">
      <c r="A26" s="62" t="s">
        <v>105</v>
      </c>
      <c r="B26" s="166"/>
      <c r="C26" s="61"/>
      <c r="D26" s="166"/>
      <c r="E26" s="61"/>
      <c r="F26" s="61"/>
      <c r="G26" s="74"/>
      <c r="H26" s="13"/>
      <c r="I26" s="13"/>
      <c r="J26" s="13"/>
      <c r="K26" s="13"/>
      <c r="L26" s="22"/>
      <c r="M26" s="22"/>
    </row>
    <row r="27" spans="1:13" s="11" customFormat="1" ht="15.75" customHeight="1" thickBot="1">
      <c r="A27" s="165"/>
      <c r="B27" s="166"/>
      <c r="C27" s="61"/>
      <c r="D27" s="166"/>
      <c r="E27" s="61"/>
      <c r="F27" s="61"/>
      <c r="G27" s="74"/>
      <c r="H27" s="13"/>
      <c r="I27" s="13"/>
      <c r="J27" s="13"/>
      <c r="K27" s="13"/>
      <c r="L27" s="22"/>
      <c r="M27" s="22"/>
    </row>
    <row r="28" spans="1:13" s="11" customFormat="1" ht="21.75" customHeight="1" thickBot="1">
      <c r="A28" s="13"/>
      <c r="B28" s="167" t="s">
        <v>43</v>
      </c>
      <c r="C28" s="168" t="s">
        <v>44</v>
      </c>
      <c r="D28" s="168" t="s">
        <v>45</v>
      </c>
      <c r="E28" s="193" t="s">
        <v>46</v>
      </c>
      <c r="F28" s="195" t="s">
        <v>17</v>
      </c>
      <c r="G28" s="61"/>
      <c r="H28" s="383" t="s">
        <v>119</v>
      </c>
      <c r="I28" s="384"/>
      <c r="J28" s="384"/>
      <c r="K28" s="385"/>
      <c r="L28" s="22"/>
      <c r="M28" s="22"/>
    </row>
    <row r="29" spans="1:13" s="11" customFormat="1" ht="16.5" customHeight="1">
      <c r="A29" s="13"/>
      <c r="B29" s="170" t="s">
        <v>47</v>
      </c>
      <c r="C29" s="286"/>
      <c r="D29" s="286"/>
      <c r="E29" s="286"/>
      <c r="F29" s="196">
        <f>C29+D29+E29</f>
        <v>0</v>
      </c>
      <c r="G29" s="61"/>
      <c r="H29" s="386"/>
      <c r="I29" s="387"/>
      <c r="J29" s="387"/>
      <c r="K29" s="388"/>
      <c r="L29" s="22"/>
      <c r="M29" s="22"/>
    </row>
    <row r="30" spans="1:13" s="11" customFormat="1" ht="16.5" customHeight="1">
      <c r="A30" s="13"/>
      <c r="B30" s="171" t="s">
        <v>48</v>
      </c>
      <c r="C30" s="286"/>
      <c r="D30" s="286"/>
      <c r="E30" s="286"/>
      <c r="F30" s="197">
        <f>C30+D30+E30</f>
        <v>0</v>
      </c>
      <c r="G30" s="61"/>
      <c r="H30" s="386"/>
      <c r="I30" s="387"/>
      <c r="J30" s="387"/>
      <c r="K30" s="388"/>
      <c r="L30" s="22"/>
      <c r="M30" s="22"/>
    </row>
    <row r="31" spans="1:13" s="11" customFormat="1" ht="16.5" customHeight="1" thickBot="1">
      <c r="A31" s="13"/>
      <c r="B31" s="171" t="s">
        <v>49</v>
      </c>
      <c r="C31" s="286"/>
      <c r="D31" s="286"/>
      <c r="E31" s="286"/>
      <c r="F31" s="197">
        <f>C31+D31+E31</f>
        <v>0</v>
      </c>
      <c r="G31" s="172"/>
      <c r="H31" s="389"/>
      <c r="I31" s="390"/>
      <c r="J31" s="390"/>
      <c r="K31" s="391"/>
      <c r="L31" s="22"/>
      <c r="M31" s="22"/>
    </row>
    <row r="32" spans="1:13" s="11" customFormat="1" ht="16.5" customHeight="1">
      <c r="A32" s="13"/>
      <c r="B32" s="171" t="s">
        <v>50</v>
      </c>
      <c r="C32" s="286"/>
      <c r="D32" s="286"/>
      <c r="E32" s="286"/>
      <c r="F32" s="197">
        <f>C32+D32+E32</f>
        <v>0</v>
      </c>
      <c r="G32" s="61"/>
      <c r="H32" s="169"/>
      <c r="I32" s="169"/>
      <c r="J32" s="169"/>
      <c r="K32" s="169"/>
      <c r="L32" s="22"/>
      <c r="M32" s="22"/>
    </row>
    <row r="33" spans="1:13" s="11" customFormat="1" ht="16.5" customHeight="1" thickBot="1">
      <c r="A33" s="74"/>
      <c r="B33" s="173" t="s">
        <v>17</v>
      </c>
      <c r="C33" s="174">
        <f>C29+C30+C31+C32</f>
        <v>0</v>
      </c>
      <c r="D33" s="174">
        <f>D29+D30+D31+D32</f>
        <v>0</v>
      </c>
      <c r="E33" s="194">
        <f>E29+E30+E31+E32</f>
        <v>0</v>
      </c>
      <c r="F33" s="198">
        <f>(F29+F30+F31+F32)</f>
        <v>0</v>
      </c>
      <c r="G33" s="61"/>
      <c r="H33" s="74"/>
      <c r="I33" s="74"/>
      <c r="J33" s="74"/>
      <c r="K33" s="74"/>
      <c r="L33" s="22"/>
      <c r="M33" s="22"/>
    </row>
    <row r="34" spans="1:13" s="14" customFormat="1" ht="17.25" customHeight="1" thickBot="1">
      <c r="A34" s="175"/>
      <c r="B34" s="176"/>
      <c r="C34" s="176"/>
      <c r="D34" s="176"/>
      <c r="E34" s="176"/>
      <c r="F34" s="61"/>
      <c r="G34" s="169"/>
      <c r="H34" s="169"/>
      <c r="I34" s="169"/>
      <c r="J34" s="169"/>
      <c r="K34" s="177"/>
      <c r="L34"/>
    </row>
    <row r="35" spans="1:13" s="14" customFormat="1" ht="17.25" customHeight="1" thickBot="1">
      <c r="A35" s="13"/>
      <c r="B35" s="167" t="s">
        <v>51</v>
      </c>
      <c r="C35" s="168" t="s">
        <v>44</v>
      </c>
      <c r="D35" s="168" t="s">
        <v>45</v>
      </c>
      <c r="E35" s="193" t="s">
        <v>46</v>
      </c>
      <c r="F35" s="195" t="s">
        <v>17</v>
      </c>
      <c r="G35" s="61"/>
      <c r="H35" s="169"/>
      <c r="I35" s="169"/>
      <c r="J35" s="169"/>
      <c r="K35" s="169"/>
      <c r="L35" s="18"/>
    </row>
    <row r="36" spans="1:13" s="14" customFormat="1" ht="17.25" customHeight="1">
      <c r="A36" s="13"/>
      <c r="B36" s="170" t="s">
        <v>47</v>
      </c>
      <c r="C36" s="286"/>
      <c r="D36" s="286"/>
      <c r="E36" s="286"/>
      <c r="F36" s="196">
        <f>C36+D36+E36</f>
        <v>0</v>
      </c>
      <c r="G36" s="61"/>
      <c r="H36" s="169"/>
      <c r="I36" s="169"/>
      <c r="J36" s="169"/>
      <c r="K36" s="169"/>
      <c r="L36" s="18"/>
    </row>
    <row r="37" spans="1:13" s="14" customFormat="1" ht="17.25" customHeight="1">
      <c r="A37" s="13"/>
      <c r="B37" s="171" t="s">
        <v>48</v>
      </c>
      <c r="C37" s="286"/>
      <c r="D37" s="286"/>
      <c r="E37" s="286"/>
      <c r="F37" s="197">
        <f>C37+D37+E37</f>
        <v>0</v>
      </c>
      <c r="G37" s="61"/>
      <c r="H37" s="169"/>
      <c r="I37" s="169"/>
      <c r="J37" s="169"/>
      <c r="K37" s="169"/>
      <c r="L37" s="18"/>
    </row>
    <row r="38" spans="1:13" s="14" customFormat="1" ht="17.25" customHeight="1">
      <c r="A38" s="13"/>
      <c r="B38" s="171" t="s">
        <v>49</v>
      </c>
      <c r="C38" s="286"/>
      <c r="D38" s="286"/>
      <c r="E38" s="286"/>
      <c r="F38" s="197">
        <f>C38+D38+E38</f>
        <v>0</v>
      </c>
      <c r="G38" s="61"/>
      <c r="H38" s="169"/>
      <c r="I38" s="169"/>
      <c r="J38" s="169"/>
      <c r="K38" s="169"/>
      <c r="L38" s="18"/>
    </row>
    <row r="39" spans="1:13" s="14" customFormat="1" ht="17.25" customHeight="1">
      <c r="A39" s="13"/>
      <c r="B39" s="171" t="s">
        <v>50</v>
      </c>
      <c r="C39" s="286"/>
      <c r="D39" s="286"/>
      <c r="E39" s="286"/>
      <c r="F39" s="197">
        <f>C39+D39+E39</f>
        <v>0</v>
      </c>
      <c r="G39" s="61"/>
      <c r="H39" s="169"/>
      <c r="I39" s="169"/>
      <c r="J39" s="169"/>
      <c r="K39" s="169"/>
      <c r="L39" s="18"/>
    </row>
    <row r="40" spans="1:13" s="14" customFormat="1" ht="17.25" customHeight="1" thickBot="1">
      <c r="A40" s="74"/>
      <c r="B40" s="173" t="s">
        <v>17</v>
      </c>
      <c r="C40" s="174">
        <f>C36+C37+C38+C39</f>
        <v>0</v>
      </c>
      <c r="D40" s="174">
        <f>D36+D37+D38+D39</f>
        <v>0</v>
      </c>
      <c r="E40" s="194">
        <f>E36+E37+E38+E39</f>
        <v>0</v>
      </c>
      <c r="F40" s="198">
        <f>(F36+F37+F38+F39)</f>
        <v>0</v>
      </c>
      <c r="G40" s="61"/>
      <c r="H40" s="74"/>
      <c r="I40" s="74"/>
      <c r="J40" s="74"/>
      <c r="K40" s="74"/>
      <c r="L40" s="18"/>
    </row>
    <row r="41" spans="1:13" s="14" customFormat="1" ht="9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8"/>
    </row>
    <row r="42" spans="1:13" s="14" customFormat="1" ht="17.25" customHeight="1">
      <c r="A42" s="392" t="s">
        <v>106</v>
      </c>
      <c r="B42" s="393"/>
      <c r="C42" s="393"/>
      <c r="D42" s="393"/>
      <c r="E42" s="393"/>
      <c r="F42" s="393"/>
      <c r="G42" s="393"/>
      <c r="H42" s="393"/>
      <c r="I42" s="393"/>
      <c r="J42" s="393"/>
      <c r="K42" s="393"/>
      <c r="L42" s="18"/>
    </row>
    <row r="43" spans="1:13" s="14" customFormat="1" ht="17.25" customHeight="1" thickBo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18"/>
    </row>
    <row r="44" spans="1:13" s="14" customFormat="1" ht="24.75" customHeight="1" thickBot="1">
      <c r="A44" s="360" t="s">
        <v>66</v>
      </c>
      <c r="B44" s="368"/>
      <c r="C44" s="368"/>
      <c r="D44" s="368"/>
      <c r="E44" s="368"/>
      <c r="F44" s="368"/>
      <c r="G44" s="368"/>
      <c r="H44" s="368"/>
      <c r="I44" s="368"/>
      <c r="J44" s="368"/>
      <c r="K44" s="369"/>
    </row>
    <row r="45" spans="1:13" s="14" customFormat="1" ht="17.25" customHeight="1" thickBot="1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</row>
    <row r="46" spans="1:13" s="14" customFormat="1" ht="24.75" customHeight="1">
      <c r="A46" s="231"/>
      <c r="B46" s="231"/>
      <c r="C46" s="231"/>
      <c r="D46" s="231"/>
      <c r="E46" s="231"/>
      <c r="F46" s="291"/>
      <c r="G46" s="370" t="s">
        <v>142</v>
      </c>
      <c r="H46" s="370" t="s">
        <v>143</v>
      </c>
      <c r="I46" s="231"/>
      <c r="J46" s="231"/>
      <c r="K46" s="231"/>
    </row>
    <row r="47" spans="1:13" ht="19.5" thickBot="1">
      <c r="A47" s="11"/>
      <c r="B47" s="60"/>
      <c r="C47" s="61"/>
      <c r="D47" s="61"/>
      <c r="E47" s="61"/>
      <c r="F47" s="292"/>
      <c r="G47" s="371"/>
      <c r="H47" s="371"/>
      <c r="I47" s="231"/>
      <c r="J47" s="11"/>
      <c r="K47" s="11"/>
    </row>
    <row r="48" spans="1:13" ht="19.5" customHeight="1">
      <c r="A48" s="11"/>
      <c r="B48" s="372" t="s">
        <v>52</v>
      </c>
      <c r="C48" s="372"/>
      <c r="D48" s="372"/>
      <c r="E48" s="372"/>
      <c r="F48" s="372"/>
      <c r="G48" s="293"/>
      <c r="H48" s="293"/>
      <c r="I48" s="232"/>
      <c r="J48" s="11"/>
      <c r="K48" s="11"/>
    </row>
    <row r="49" spans="1:11" ht="19.5" customHeight="1">
      <c r="A49" s="11"/>
      <c r="B49" s="364" t="s">
        <v>53</v>
      </c>
      <c r="C49" s="364"/>
      <c r="D49" s="364"/>
      <c r="E49" s="364"/>
      <c r="F49" s="364"/>
      <c r="G49" s="294"/>
      <c r="H49" s="294"/>
      <c r="I49" s="232"/>
      <c r="J49" s="11"/>
      <c r="K49" s="11"/>
    </row>
    <row r="50" spans="1:11" ht="19.5" customHeight="1">
      <c r="A50" s="11"/>
      <c r="B50" s="320" t="s">
        <v>3</v>
      </c>
      <c r="C50" s="321"/>
      <c r="D50" s="321"/>
      <c r="E50" s="321"/>
      <c r="F50" s="322"/>
      <c r="G50" s="289">
        <f>G48+G49</f>
        <v>0</v>
      </c>
      <c r="H50" s="289">
        <f>H48+H49</f>
        <v>0</v>
      </c>
      <c r="I50" s="130"/>
      <c r="J50" s="11"/>
      <c r="K50" s="11"/>
    </row>
    <row r="51" spans="1:11" ht="19.5" customHeight="1">
      <c r="A51" s="11"/>
      <c r="B51" s="363" t="s">
        <v>54</v>
      </c>
      <c r="C51" s="363"/>
      <c r="D51" s="363"/>
      <c r="E51" s="363"/>
      <c r="F51" s="363"/>
      <c r="G51" s="293"/>
      <c r="H51" s="293"/>
      <c r="I51" s="232"/>
      <c r="J51" s="11"/>
      <c r="K51" s="11"/>
    </row>
    <row r="52" spans="1:11" ht="19.5" customHeight="1">
      <c r="A52" s="11"/>
      <c r="B52" s="364" t="s">
        <v>55</v>
      </c>
      <c r="C52" s="364"/>
      <c r="D52" s="364"/>
      <c r="E52" s="364"/>
      <c r="F52" s="364"/>
      <c r="G52" s="294"/>
      <c r="H52" s="294"/>
      <c r="I52" s="232"/>
      <c r="J52" s="11"/>
      <c r="K52" s="11"/>
    </row>
    <row r="53" spans="1:11" ht="19.5" customHeight="1" thickBot="1">
      <c r="A53" s="11"/>
      <c r="B53" s="323" t="s">
        <v>3</v>
      </c>
      <c r="C53" s="324"/>
      <c r="D53" s="324"/>
      <c r="E53" s="324"/>
      <c r="F53" s="325"/>
      <c r="G53" s="290">
        <f>SUM(G51:G52)</f>
        <v>0</v>
      </c>
      <c r="H53" s="290">
        <f>SUM(H51:H52)</f>
        <v>0</v>
      </c>
      <c r="I53" s="130"/>
      <c r="J53" s="11"/>
      <c r="K53" s="11"/>
    </row>
    <row r="54" spans="1:11" s="277" customFormat="1" ht="33.75" customHeight="1">
      <c r="A54" s="295"/>
      <c r="B54" s="365" t="s">
        <v>138</v>
      </c>
      <c r="C54" s="365"/>
      <c r="D54" s="365"/>
      <c r="E54" s="365"/>
      <c r="F54" s="365"/>
      <c r="G54" s="365"/>
      <c r="H54" s="365"/>
      <c r="I54" s="365"/>
      <c r="J54" s="365"/>
      <c r="K54" s="295"/>
    </row>
    <row r="55" spans="1:11" ht="16.5" thickBot="1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</row>
    <row r="56" spans="1:11" ht="19.5" thickBot="1">
      <c r="A56" s="354" t="s">
        <v>147</v>
      </c>
      <c r="B56" s="366"/>
      <c r="C56" s="366"/>
      <c r="D56" s="366"/>
      <c r="E56" s="366"/>
      <c r="F56" s="366"/>
      <c r="G56" s="366"/>
      <c r="H56" s="366"/>
      <c r="I56" s="366"/>
      <c r="J56" s="366"/>
      <c r="K56" s="367"/>
    </row>
    <row r="57" spans="1:11" ht="15" customHeight="1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</row>
    <row r="58" spans="1:11">
      <c r="A58" s="178" t="s">
        <v>123</v>
      </c>
      <c r="B58" s="178"/>
      <c r="C58" s="178"/>
      <c r="D58" s="178"/>
      <c r="E58" s="308"/>
      <c r="F58" s="178"/>
      <c r="G58" s="178"/>
      <c r="H58" s="13"/>
      <c r="I58" s="13"/>
      <c r="J58" s="13"/>
      <c r="K58" s="13"/>
    </row>
    <row r="59" spans="1:11">
      <c r="A59" s="13"/>
      <c r="B59" s="357"/>
      <c r="C59" s="357"/>
      <c r="D59" s="357"/>
      <c r="E59" s="357"/>
      <c r="F59" s="357"/>
      <c r="G59" s="357"/>
      <c r="H59" s="357"/>
      <c r="I59" s="13"/>
      <c r="J59" s="13"/>
      <c r="K59" s="13"/>
    </row>
    <row r="60" spans="1:11" ht="39" customHeight="1">
      <c r="A60" s="13"/>
      <c r="B60" s="357" t="s">
        <v>124</v>
      </c>
      <c r="C60" s="357"/>
      <c r="D60" s="357"/>
      <c r="E60" s="357"/>
      <c r="F60" s="357"/>
      <c r="G60" s="357"/>
      <c r="H60" s="74"/>
      <c r="I60" s="13"/>
      <c r="J60" s="13"/>
      <c r="K60" s="13"/>
    </row>
    <row r="61" spans="1:11" ht="18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>
      <c r="A62" s="178"/>
      <c r="B62" s="178"/>
      <c r="C62" s="178"/>
      <c r="D62" s="358" t="s">
        <v>121</v>
      </c>
      <c r="E62" s="358"/>
      <c r="F62" s="358"/>
      <c r="G62" s="308"/>
      <c r="H62" s="13"/>
      <c r="I62" s="13"/>
      <c r="J62" s="13"/>
      <c r="K62" s="13"/>
    </row>
    <row r="63" spans="1:11" ht="18.75" customHeight="1">
      <c r="A63" s="74"/>
      <c r="B63" s="169"/>
      <c r="C63" s="169"/>
      <c r="D63" s="359" t="s">
        <v>122</v>
      </c>
      <c r="E63" s="359"/>
      <c r="F63" s="359"/>
      <c r="G63" s="308"/>
      <c r="H63" s="169"/>
      <c r="I63" s="74"/>
      <c r="J63" s="74"/>
      <c r="K63" s="74"/>
    </row>
    <row r="64" spans="1:11">
      <c r="A64" s="74"/>
      <c r="B64" s="357"/>
      <c r="C64" s="357"/>
      <c r="D64" s="357"/>
      <c r="E64" s="357"/>
      <c r="F64" s="357"/>
      <c r="G64" s="357"/>
      <c r="H64" s="74"/>
      <c r="I64" s="74"/>
      <c r="J64" s="74"/>
      <c r="K64" s="74"/>
    </row>
    <row r="65" spans="1:17" ht="17.25" customHeight="1" thickBot="1">
      <c r="A65" s="179"/>
      <c r="B65" s="179"/>
      <c r="C65" s="179"/>
      <c r="D65" s="179"/>
      <c r="E65" s="13"/>
      <c r="F65" s="13"/>
      <c r="G65" s="13"/>
      <c r="H65" s="13"/>
      <c r="I65" s="13"/>
      <c r="J65" s="13"/>
      <c r="K65" s="13"/>
    </row>
    <row r="66" spans="1:17" ht="19.5" thickBot="1">
      <c r="A66" s="360" t="s">
        <v>56</v>
      </c>
      <c r="B66" s="361"/>
      <c r="C66" s="361"/>
      <c r="D66" s="361"/>
      <c r="E66" s="361"/>
      <c r="F66" s="361"/>
      <c r="G66" s="361"/>
      <c r="H66" s="361"/>
      <c r="I66" s="361"/>
      <c r="J66" s="361"/>
      <c r="K66" s="362"/>
    </row>
    <row r="67" spans="1:17" ht="11.2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1:17">
      <c r="A68" s="178" t="s">
        <v>154</v>
      </c>
      <c r="B68" s="178"/>
      <c r="C68" s="178"/>
      <c r="D68" s="178"/>
      <c r="E68" s="311"/>
      <c r="F68" s="178"/>
      <c r="G68" s="178"/>
      <c r="H68" s="13"/>
      <c r="I68" s="13"/>
      <c r="J68" s="13"/>
      <c r="K68" s="13"/>
    </row>
    <row r="69" spans="1:17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1:17" ht="16.5" thickBot="1">
      <c r="A70" s="348"/>
      <c r="B70" s="348"/>
      <c r="C70" s="348"/>
      <c r="D70" s="348"/>
      <c r="E70" s="348"/>
      <c r="F70" s="348"/>
      <c r="G70" s="348"/>
      <c r="H70" s="348"/>
      <c r="I70" s="348"/>
      <c r="J70" s="348"/>
      <c r="K70" s="348"/>
      <c r="Q70" s="237"/>
    </row>
    <row r="71" spans="1:17" ht="19.5" thickBot="1">
      <c r="A71" s="354" t="s">
        <v>57</v>
      </c>
      <c r="B71" s="355"/>
      <c r="C71" s="355"/>
      <c r="D71" s="355"/>
      <c r="E71" s="355"/>
      <c r="F71" s="355"/>
      <c r="G71" s="355"/>
      <c r="H71" s="355"/>
      <c r="I71" s="355"/>
      <c r="J71" s="355"/>
      <c r="K71" s="356"/>
    </row>
    <row r="72" spans="1:17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</row>
    <row r="73" spans="1:17">
      <c r="A73" s="352" t="s">
        <v>58</v>
      </c>
      <c r="B73" s="352"/>
      <c r="C73" s="352"/>
      <c r="D73" s="352"/>
      <c r="E73" s="352"/>
      <c r="F73" s="352"/>
      <c r="G73" s="352"/>
      <c r="H73" s="352"/>
      <c r="I73" s="352"/>
      <c r="J73" s="352"/>
      <c r="K73" s="352"/>
    </row>
    <row r="74" spans="1:17">
      <c r="A74" s="352"/>
      <c r="B74" s="352"/>
      <c r="C74" s="352"/>
      <c r="D74" s="352"/>
      <c r="E74" s="352"/>
      <c r="F74" s="352"/>
      <c r="G74" s="352"/>
      <c r="H74" s="352"/>
      <c r="I74" s="352"/>
      <c r="J74" s="352"/>
      <c r="K74" s="352"/>
    </row>
    <row r="75" spans="1:17">
      <c r="A75" s="233"/>
      <c r="B75" s="233"/>
      <c r="C75" s="233"/>
      <c r="D75" s="233"/>
      <c r="E75" s="233"/>
      <c r="F75" s="233"/>
      <c r="G75" s="233"/>
      <c r="H75" s="233"/>
      <c r="I75" s="233"/>
      <c r="J75" s="233"/>
      <c r="K75" s="233"/>
    </row>
    <row r="76" spans="1:17" s="236" customFormat="1" ht="46.5" customHeight="1">
      <c r="A76" s="353" t="s">
        <v>158</v>
      </c>
      <c r="B76" s="353"/>
    </row>
    <row r="77" spans="1:17" ht="47.25">
      <c r="A77" s="234" t="s">
        <v>144</v>
      </c>
      <c r="B77" s="234" t="s">
        <v>145</v>
      </c>
      <c r="C77" s="240" t="s">
        <v>139</v>
      </c>
      <c r="D77" s="233"/>
      <c r="E77" s="233"/>
      <c r="F77" s="335" t="s">
        <v>146</v>
      </c>
      <c r="G77" s="336"/>
      <c r="H77" s="233"/>
      <c r="I77" s="336" t="s">
        <v>136</v>
      </c>
      <c r="J77" s="336"/>
      <c r="K77" s="336"/>
    </row>
    <row r="78" spans="1:17" ht="25.5" customHeight="1">
      <c r="A78" s="287"/>
      <c r="B78" s="287"/>
      <c r="C78" s="240">
        <f>A78+B78</f>
        <v>0</v>
      </c>
      <c r="D78" s="233" t="s">
        <v>59</v>
      </c>
      <c r="E78" s="233"/>
      <c r="F78" s="337">
        <v>0.5</v>
      </c>
      <c r="G78" s="338"/>
      <c r="H78" s="58"/>
      <c r="I78" s="337">
        <f>(A78+B78)*F78</f>
        <v>0</v>
      </c>
      <c r="J78" s="338"/>
      <c r="K78" s="338"/>
    </row>
    <row r="79" spans="1:17">
      <c r="A79" s="235"/>
      <c r="B79" s="235"/>
      <c r="C79" s="235"/>
      <c r="D79" s="233"/>
      <c r="E79" s="233"/>
      <c r="F79" s="233"/>
      <c r="G79" s="233"/>
      <c r="H79" s="233"/>
      <c r="I79" s="233"/>
      <c r="J79" s="233"/>
      <c r="K79" s="233"/>
    </row>
    <row r="80" spans="1:17">
      <c r="A80" s="339" t="s">
        <v>128</v>
      </c>
      <c r="B80" s="340"/>
      <c r="C80" s="340"/>
      <c r="D80" s="248"/>
      <c r="E80" s="248"/>
      <c r="F80" s="343" t="s">
        <v>60</v>
      </c>
      <c r="G80" s="344"/>
      <c r="H80" s="344"/>
      <c r="I80" s="344"/>
      <c r="J80" s="344"/>
      <c r="K80" s="345"/>
    </row>
    <row r="81" spans="1:11">
      <c r="A81" s="341"/>
      <c r="B81" s="342"/>
      <c r="C81" s="342"/>
      <c r="D81" s="249"/>
      <c r="E81" s="249"/>
      <c r="F81" s="346"/>
      <c r="G81" s="346"/>
      <c r="H81" s="346"/>
      <c r="I81" s="346"/>
      <c r="J81" s="346"/>
      <c r="K81" s="347"/>
    </row>
    <row r="82" spans="1:11">
      <c r="A82" s="341"/>
      <c r="B82" s="342"/>
      <c r="C82" s="342"/>
      <c r="D82" s="249"/>
      <c r="E82" s="249"/>
      <c r="F82" s="346"/>
      <c r="G82" s="346"/>
      <c r="H82" s="346"/>
      <c r="I82" s="346"/>
      <c r="J82" s="346"/>
      <c r="K82" s="347"/>
    </row>
    <row r="83" spans="1:11" ht="18.75">
      <c r="A83" s="328">
        <f>(G51*3*22)+(H51*3*14)</f>
        <v>0</v>
      </c>
      <c r="B83" s="329"/>
      <c r="C83" s="329"/>
      <c r="D83" s="330" t="s">
        <v>59</v>
      </c>
      <c r="E83" s="330"/>
      <c r="F83" s="331">
        <v>0.5</v>
      </c>
      <c r="G83" s="332"/>
      <c r="H83" s="249"/>
      <c r="I83" s="333">
        <f>A83*F83</f>
        <v>0</v>
      </c>
      <c r="J83" s="334"/>
      <c r="K83" s="334"/>
    </row>
    <row r="84" spans="1:11" ht="18.75">
      <c r="A84" s="350"/>
      <c r="B84" s="351"/>
      <c r="C84" s="250"/>
      <c r="D84" s="251"/>
      <c r="E84" s="251"/>
      <c r="F84" s="251"/>
      <c r="G84" s="251"/>
      <c r="H84" s="251"/>
      <c r="I84" s="251"/>
      <c r="J84" s="251"/>
      <c r="K84" s="252"/>
    </row>
    <row r="85" spans="1:11" ht="34.5" customHeight="1">
      <c r="A85" s="235"/>
      <c r="B85" s="235"/>
      <c r="C85" s="235"/>
      <c r="D85" s="233"/>
      <c r="E85" s="233"/>
      <c r="F85" s="233"/>
      <c r="G85" s="233"/>
      <c r="H85" s="233"/>
      <c r="I85" s="233"/>
      <c r="J85" s="233"/>
      <c r="K85" s="233"/>
    </row>
    <row r="86" spans="1:11">
      <c r="A86" s="352" t="s">
        <v>61</v>
      </c>
      <c r="B86" s="352"/>
      <c r="C86" s="352"/>
      <c r="D86" s="352"/>
      <c r="E86" s="352"/>
      <c r="F86" s="352"/>
      <c r="G86" s="352"/>
      <c r="H86" s="352"/>
      <c r="I86" s="352"/>
      <c r="J86" s="352"/>
      <c r="K86" s="352"/>
    </row>
    <row r="87" spans="1:11">
      <c r="A87" s="352"/>
      <c r="B87" s="352"/>
      <c r="C87" s="352"/>
      <c r="D87" s="352"/>
      <c r="E87" s="352"/>
      <c r="F87" s="352"/>
      <c r="G87" s="352"/>
      <c r="H87" s="352"/>
      <c r="I87" s="352"/>
      <c r="J87" s="352"/>
      <c r="K87" s="352"/>
    </row>
    <row r="88" spans="1:11">
      <c r="A88" s="233"/>
      <c r="B88" s="233"/>
      <c r="C88" s="233"/>
      <c r="D88" s="233"/>
      <c r="E88" s="233"/>
      <c r="F88" s="233"/>
      <c r="G88" s="233"/>
      <c r="H88" s="233"/>
      <c r="I88" s="233"/>
      <c r="J88" s="233"/>
      <c r="K88" s="233"/>
    </row>
    <row r="89" spans="1:11" ht="49.5" customHeight="1">
      <c r="A89" s="353" t="s">
        <v>159</v>
      </c>
      <c r="B89" s="353"/>
      <c r="C89" s="236"/>
      <c r="D89" s="236"/>
      <c r="E89" s="236"/>
      <c r="F89" s="236"/>
      <c r="G89" s="236"/>
      <c r="H89" s="236"/>
      <c r="I89" s="236"/>
      <c r="J89" s="236"/>
      <c r="K89" s="236"/>
    </row>
    <row r="90" spans="1:11" ht="47.25">
      <c r="A90" s="234" t="s">
        <v>144</v>
      </c>
      <c r="B90" s="234" t="s">
        <v>145</v>
      </c>
      <c r="C90" s="240" t="s">
        <v>139</v>
      </c>
      <c r="D90" s="233"/>
      <c r="E90" s="233"/>
      <c r="F90" s="335" t="s">
        <v>146</v>
      </c>
      <c r="G90" s="336"/>
      <c r="H90" s="233"/>
      <c r="I90" s="336" t="s">
        <v>136</v>
      </c>
      <c r="J90" s="336"/>
      <c r="K90" s="336"/>
    </row>
    <row r="91" spans="1:11" ht="25.5" customHeight="1">
      <c r="A91" s="287"/>
      <c r="B91" s="287"/>
      <c r="C91" s="240">
        <f>A91+B91</f>
        <v>0</v>
      </c>
      <c r="D91" s="233" t="s">
        <v>59</v>
      </c>
      <c r="E91" s="233"/>
      <c r="F91" s="337">
        <v>0.5</v>
      </c>
      <c r="G91" s="338"/>
      <c r="H91" s="58"/>
      <c r="I91" s="337">
        <f>(A91+B91)*F91</f>
        <v>0</v>
      </c>
      <c r="J91" s="338"/>
      <c r="K91" s="338"/>
    </row>
    <row r="92" spans="1:11">
      <c r="A92" s="235"/>
      <c r="B92" s="235"/>
      <c r="C92" s="235"/>
      <c r="D92" s="233"/>
      <c r="E92" s="233"/>
      <c r="F92" s="233"/>
      <c r="G92" s="233"/>
      <c r="H92" s="233"/>
      <c r="I92" s="233"/>
      <c r="J92" s="233"/>
      <c r="K92" s="233"/>
    </row>
    <row r="93" spans="1:11" ht="15.75" customHeight="1">
      <c r="A93" s="339" t="s">
        <v>156</v>
      </c>
      <c r="B93" s="340"/>
      <c r="C93" s="340"/>
      <c r="D93" s="248"/>
      <c r="E93" s="248"/>
      <c r="F93" s="343" t="s">
        <v>60</v>
      </c>
      <c r="G93" s="344"/>
      <c r="H93" s="344"/>
      <c r="I93" s="344"/>
      <c r="J93" s="344"/>
      <c r="K93" s="345"/>
    </row>
    <row r="94" spans="1:11">
      <c r="A94" s="341"/>
      <c r="B94" s="342"/>
      <c r="C94" s="342"/>
      <c r="D94" s="249"/>
      <c r="E94" s="249"/>
      <c r="F94" s="346"/>
      <c r="G94" s="346"/>
      <c r="H94" s="346"/>
      <c r="I94" s="346"/>
      <c r="J94" s="346"/>
      <c r="K94" s="347"/>
    </row>
    <row r="95" spans="1:11">
      <c r="A95" s="341"/>
      <c r="B95" s="342"/>
      <c r="C95" s="342"/>
      <c r="D95" s="249"/>
      <c r="E95" s="249"/>
      <c r="F95" s="346"/>
      <c r="G95" s="346"/>
      <c r="H95" s="346"/>
      <c r="I95" s="346"/>
      <c r="J95" s="346"/>
      <c r="K95" s="347"/>
    </row>
    <row r="96" spans="1:11" ht="18.75">
      <c r="A96" s="328">
        <f>(G52*3*22)+(H52*3*14)</f>
        <v>0</v>
      </c>
      <c r="B96" s="329"/>
      <c r="C96" s="329"/>
      <c r="D96" s="330" t="s">
        <v>59</v>
      </c>
      <c r="E96" s="330"/>
      <c r="F96" s="331">
        <v>0.5</v>
      </c>
      <c r="G96" s="332"/>
      <c r="H96" s="249"/>
      <c r="I96" s="333">
        <f>A96*F96</f>
        <v>0</v>
      </c>
      <c r="J96" s="334"/>
      <c r="K96" s="334"/>
    </row>
    <row r="97" spans="1:12" ht="18.75">
      <c r="A97" s="350"/>
      <c r="B97" s="351"/>
      <c r="C97" s="250"/>
      <c r="D97" s="251"/>
      <c r="E97" s="251"/>
      <c r="F97" s="251"/>
      <c r="G97" s="251"/>
      <c r="H97" s="251"/>
      <c r="I97" s="251"/>
      <c r="J97" s="251"/>
      <c r="K97" s="252"/>
      <c r="L97" s="101"/>
    </row>
    <row r="98" spans="1:12">
      <c r="A98" s="238"/>
      <c r="B98" s="238"/>
      <c r="C98" s="238"/>
      <c r="D98" s="238"/>
      <c r="E98" s="238"/>
      <c r="F98" s="238"/>
      <c r="G98" s="238"/>
      <c r="H98" s="238"/>
      <c r="I98" s="238"/>
      <c r="J98" s="238"/>
      <c r="K98" s="238"/>
      <c r="L98" s="101"/>
    </row>
    <row r="99" spans="1:12" s="239" customFormat="1" ht="21.75" customHeight="1">
      <c r="A99" s="238"/>
      <c r="B99" s="100" t="s">
        <v>62</v>
      </c>
      <c r="C99" s="238"/>
      <c r="D99" s="238"/>
      <c r="E99" s="238"/>
      <c r="F99" s="238"/>
      <c r="G99" s="238"/>
      <c r="H99" s="238"/>
      <c r="I99" s="238"/>
      <c r="J99" s="238"/>
      <c r="K99" s="238"/>
      <c r="L99" s="101"/>
    </row>
    <row r="100" spans="1:12">
      <c r="A100" s="102" t="s">
        <v>63</v>
      </c>
      <c r="B100" s="326"/>
      <c r="C100" s="326"/>
      <c r="D100" s="326"/>
      <c r="E100" s="326"/>
      <c r="F100" s="326"/>
      <c r="G100" s="326"/>
      <c r="I100" s="104"/>
      <c r="J100" s="104"/>
      <c r="K100" s="104"/>
      <c r="L100" s="101"/>
    </row>
    <row r="101" spans="1:12">
      <c r="A101" s="102"/>
      <c r="B101" s="103" t="s">
        <v>92</v>
      </c>
      <c r="C101" s="147"/>
      <c r="D101" s="147"/>
      <c r="E101" s="147"/>
      <c r="F101" s="147"/>
      <c r="G101" s="147"/>
      <c r="H101" s="103"/>
      <c r="I101" s="104"/>
      <c r="J101" s="104"/>
      <c r="K101" s="104"/>
      <c r="L101" s="101"/>
    </row>
    <row r="102" spans="1:12">
      <c r="A102" s="105"/>
      <c r="B102" s="105"/>
      <c r="C102" s="105"/>
      <c r="D102" s="13"/>
      <c r="E102" s="13"/>
      <c r="F102" s="13"/>
      <c r="G102" s="13"/>
      <c r="H102" s="13"/>
      <c r="I102" s="13"/>
      <c r="J102" s="13"/>
      <c r="K102" s="13"/>
      <c r="L102" s="101"/>
    </row>
    <row r="103" spans="1:12">
      <c r="A103" s="102" t="s">
        <v>64</v>
      </c>
      <c r="B103" s="326"/>
      <c r="C103" s="326"/>
      <c r="D103" s="326"/>
      <c r="E103" s="326"/>
      <c r="F103" s="326"/>
      <c r="G103" s="102" t="s">
        <v>65</v>
      </c>
      <c r="H103" s="327"/>
      <c r="I103" s="327"/>
      <c r="J103" s="327"/>
      <c r="K103" s="327"/>
      <c r="L103" s="148"/>
    </row>
    <row r="104" spans="1:12">
      <c r="A104" s="105"/>
      <c r="B104" s="105"/>
      <c r="C104" s="105"/>
      <c r="D104" s="13"/>
      <c r="E104" s="13"/>
      <c r="F104" s="13"/>
      <c r="G104" s="13"/>
      <c r="H104" s="13"/>
      <c r="I104" s="13"/>
      <c r="J104" s="13"/>
      <c r="K104" s="13"/>
      <c r="L104" s="101"/>
    </row>
    <row r="105" spans="1:12">
      <c r="A105" s="13"/>
      <c r="B105" s="100" t="s">
        <v>93</v>
      </c>
      <c r="C105" s="100"/>
      <c r="D105" s="104"/>
      <c r="E105" s="104"/>
      <c r="F105" s="104"/>
      <c r="G105" s="104"/>
      <c r="H105" s="104"/>
      <c r="I105" s="104"/>
      <c r="J105" s="104"/>
      <c r="K105" s="104"/>
      <c r="L105" s="101"/>
    </row>
    <row r="106" spans="1:12">
      <c r="A106" s="105"/>
      <c r="B106" s="105"/>
      <c r="C106" s="105"/>
      <c r="D106" s="349"/>
      <c r="E106" s="349"/>
      <c r="F106" s="349"/>
      <c r="G106" s="349"/>
      <c r="H106" s="349"/>
      <c r="I106" s="349"/>
      <c r="J106" s="349"/>
      <c r="K106" s="349"/>
      <c r="L106" s="149"/>
    </row>
    <row r="107" spans="1:12">
      <c r="A107" s="74"/>
      <c r="B107" s="100"/>
      <c r="C107" s="100"/>
      <c r="D107" s="349"/>
      <c r="E107" s="349"/>
      <c r="F107" s="349"/>
      <c r="G107" s="349"/>
      <c r="H107" s="349"/>
      <c r="I107" s="349"/>
      <c r="J107" s="349"/>
      <c r="K107" s="349"/>
      <c r="L107" s="149"/>
    </row>
    <row r="108" spans="1:12">
      <c r="A108" s="181"/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</row>
    <row r="109" spans="1:12">
      <c r="A109" s="181"/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</row>
    <row r="110" spans="1:12">
      <c r="A110" s="181"/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</row>
    <row r="111" spans="1:12">
      <c r="A111" s="181"/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</row>
    <row r="112" spans="1:12">
      <c r="A112" s="181"/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</row>
    <row r="113" spans="1:11">
      <c r="A113" s="181"/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</row>
    <row r="114" spans="1:11">
      <c r="A114" s="181"/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</row>
    <row r="115" spans="1:1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</row>
  </sheetData>
  <sheetProtection password="CF87" sheet="1" objects="1" scenarios="1"/>
  <mergeCells count="69">
    <mergeCell ref="A1:I1"/>
    <mergeCell ref="B8:K8"/>
    <mergeCell ref="B10:K10"/>
    <mergeCell ref="B12:K12"/>
    <mergeCell ref="B13:K13"/>
    <mergeCell ref="H2:K2"/>
    <mergeCell ref="A3:F3"/>
    <mergeCell ref="J3:K3"/>
    <mergeCell ref="B5:K5"/>
    <mergeCell ref="B7:K7"/>
    <mergeCell ref="C15:K15"/>
    <mergeCell ref="B17:C17"/>
    <mergeCell ref="E17:K17"/>
    <mergeCell ref="H19:K19"/>
    <mergeCell ref="H20:K20"/>
    <mergeCell ref="A22:K23"/>
    <mergeCell ref="A25:H25"/>
    <mergeCell ref="I25:J25"/>
    <mergeCell ref="H28:K31"/>
    <mergeCell ref="A42:K42"/>
    <mergeCell ref="A44:K44"/>
    <mergeCell ref="G46:G47"/>
    <mergeCell ref="H46:H47"/>
    <mergeCell ref="B48:F48"/>
    <mergeCell ref="B49:F49"/>
    <mergeCell ref="B51:F51"/>
    <mergeCell ref="B52:F52"/>
    <mergeCell ref="B54:J54"/>
    <mergeCell ref="A56:K56"/>
    <mergeCell ref="B59:H59"/>
    <mergeCell ref="A71:K71"/>
    <mergeCell ref="A73:K74"/>
    <mergeCell ref="A76:B76"/>
    <mergeCell ref="B60:G60"/>
    <mergeCell ref="D62:F62"/>
    <mergeCell ref="D63:F63"/>
    <mergeCell ref="B64:G64"/>
    <mergeCell ref="A66:K66"/>
    <mergeCell ref="D106:K107"/>
    <mergeCell ref="A84:B84"/>
    <mergeCell ref="A97:B97"/>
    <mergeCell ref="A93:C95"/>
    <mergeCell ref="F93:K95"/>
    <mergeCell ref="A96:C96"/>
    <mergeCell ref="D96:E96"/>
    <mergeCell ref="F96:G96"/>
    <mergeCell ref="I96:K96"/>
    <mergeCell ref="A86:K87"/>
    <mergeCell ref="A89:B89"/>
    <mergeCell ref="F90:G90"/>
    <mergeCell ref="I90:K90"/>
    <mergeCell ref="F91:G91"/>
    <mergeCell ref="I91:K91"/>
    <mergeCell ref="B50:F50"/>
    <mergeCell ref="B53:F53"/>
    <mergeCell ref="B100:G100"/>
    <mergeCell ref="B103:F103"/>
    <mergeCell ref="H103:K103"/>
    <mergeCell ref="A83:C83"/>
    <mergeCell ref="D83:E83"/>
    <mergeCell ref="F83:G83"/>
    <mergeCell ref="I83:K83"/>
    <mergeCell ref="F77:G77"/>
    <mergeCell ref="I77:K77"/>
    <mergeCell ref="F78:G78"/>
    <mergeCell ref="I78:K78"/>
    <mergeCell ref="A80:C82"/>
    <mergeCell ref="F80:K82"/>
    <mergeCell ref="A70:K70"/>
  </mergeCells>
  <dataValidations count="3">
    <dataValidation allowBlank="1" showInputMessage="1" showErrorMessage="1" promptTitle="Attention :" prompt="Mettre au format hh:mm." sqref="C29:E32 C36:E39"/>
    <dataValidation allowBlank="1" showErrorMessage="1" prompt="OUI_x000a_NON" sqref="K59"/>
    <dataValidation type="list" allowBlank="1" showInputMessage="1" showErrorMessage="1" sqref="I58 E58 G62:G63 D19:D20 I68 E68">
      <formula1>"OUI,NON"</formula1>
    </dataValidation>
  </dataValidations>
  <pageMargins left="0.27559055118110237" right="0.19685039370078741" top="0.39370078740157483" bottom="0.19685039370078741" header="0.39370078740157483" footer="0.39370078740157483"/>
  <pageSetup paperSize="9" scale="72" fitToHeight="0" orientation="portrait" r:id="rId1"/>
  <headerFooter alignWithMargins="0"/>
  <rowBreaks count="1" manualBreakCount="1">
    <brk id="55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5"/>
  <sheetViews>
    <sheetView showGridLines="0" showZeros="0" zoomScaleNormal="100" zoomScaleSheetLayoutView="100" workbookViewId="0">
      <selection activeCell="B5" sqref="B5:K5"/>
    </sheetView>
  </sheetViews>
  <sheetFormatPr baseColWidth="10" defaultRowHeight="15.75"/>
  <cols>
    <col min="1" max="1" width="22.5703125" style="1" customWidth="1"/>
    <col min="2" max="2" width="19.85546875" style="1" customWidth="1"/>
    <col min="3" max="3" width="14.140625" style="1" customWidth="1"/>
    <col min="4" max="4" width="12.85546875" style="1" customWidth="1"/>
    <col min="5" max="5" width="13.85546875" style="1" customWidth="1"/>
    <col min="6" max="6" width="12.42578125" style="1" customWidth="1"/>
    <col min="7" max="8" width="12.7109375" style="1" customWidth="1"/>
    <col min="9" max="9" width="13.85546875" style="1" customWidth="1"/>
    <col min="10" max="10" width="6.42578125" style="1" customWidth="1"/>
    <col min="11" max="11" width="12" style="1" customWidth="1"/>
    <col min="12" max="12" width="9.85546875" style="1" customWidth="1"/>
    <col min="13" max="16384" width="11.42578125" style="1"/>
  </cols>
  <sheetData>
    <row r="1" spans="1:12" s="2" customFormat="1" ht="81.75" customHeight="1">
      <c r="A1" s="397" t="s">
        <v>111</v>
      </c>
      <c r="B1" s="397"/>
      <c r="C1" s="397"/>
      <c r="D1" s="397"/>
      <c r="E1" s="397"/>
      <c r="F1" s="397"/>
      <c r="G1" s="397"/>
      <c r="H1" s="397"/>
      <c r="I1" s="397"/>
      <c r="J1" s="247"/>
      <c r="K1" s="247"/>
      <c r="L1" s="107"/>
    </row>
    <row r="2" spans="1:12" s="2" customFormat="1" ht="34.5" customHeight="1">
      <c r="A2" s="88" t="s">
        <v>90</v>
      </c>
      <c r="B2" s="90"/>
      <c r="C2" s="88"/>
      <c r="D2" s="88"/>
      <c r="E2" s="88"/>
      <c r="F2" s="88"/>
      <c r="G2" s="88"/>
      <c r="H2" s="407"/>
      <c r="I2" s="408"/>
      <c r="J2" s="408"/>
      <c r="K2" s="408"/>
      <c r="L2" s="89"/>
    </row>
    <row r="3" spans="1:12" s="4" customFormat="1" ht="16.5" customHeight="1">
      <c r="A3" s="409" t="s">
        <v>10</v>
      </c>
      <c r="B3" s="409"/>
      <c r="C3" s="409"/>
      <c r="D3" s="409"/>
      <c r="E3" s="409"/>
      <c r="F3" s="409"/>
      <c r="G3" s="3"/>
      <c r="J3" s="410" t="s">
        <v>148</v>
      </c>
      <c r="K3" s="410"/>
    </row>
    <row r="4" spans="1:12" s="5" customFormat="1" ht="9.75" customHeight="1">
      <c r="A4" s="164"/>
      <c r="B4" s="163"/>
      <c r="C4" s="163"/>
      <c r="D4" s="163"/>
      <c r="E4" s="163"/>
      <c r="F4" s="163"/>
      <c r="G4" s="163"/>
      <c r="H4" s="163"/>
      <c r="I4" s="163"/>
      <c r="J4" s="163"/>
      <c r="K4" s="163"/>
    </row>
    <row r="5" spans="1:12" s="6" customFormat="1" ht="18.75" customHeight="1">
      <c r="A5" s="78" t="s">
        <v>88</v>
      </c>
      <c r="B5" s="414">
        <f>'Réalisé 2014 TAP'!B5:K5</f>
        <v>0</v>
      </c>
      <c r="C5" s="414"/>
      <c r="D5" s="414"/>
      <c r="E5" s="414"/>
      <c r="F5" s="414"/>
      <c r="G5" s="414"/>
      <c r="H5" s="414"/>
      <c r="I5" s="414"/>
      <c r="J5" s="414"/>
      <c r="K5" s="414"/>
    </row>
    <row r="6" spans="1:12" s="7" customFormat="1" ht="7.5" customHeight="1">
      <c r="A6" s="79"/>
      <c r="B6" s="80"/>
      <c r="C6" s="80"/>
      <c r="D6" s="80"/>
      <c r="E6" s="80"/>
      <c r="F6" s="80"/>
      <c r="G6" s="79"/>
      <c r="H6" s="79"/>
      <c r="I6" s="79"/>
      <c r="J6" s="79"/>
      <c r="K6" s="79"/>
    </row>
    <row r="7" spans="1:12" s="6" customFormat="1" ht="18.75" customHeight="1">
      <c r="A7" s="78" t="s">
        <v>11</v>
      </c>
      <c r="B7" s="414">
        <f>'Réalisé 2014 TAP'!B7:K7</f>
        <v>0</v>
      </c>
      <c r="C7" s="414"/>
      <c r="D7" s="414"/>
      <c r="E7" s="414"/>
      <c r="F7" s="414"/>
      <c r="G7" s="414"/>
      <c r="H7" s="414"/>
      <c r="I7" s="414"/>
      <c r="J7" s="414"/>
      <c r="K7" s="414"/>
    </row>
    <row r="8" spans="1:12" s="6" customFormat="1" ht="18.75" customHeight="1">
      <c r="A8" s="8"/>
      <c r="B8" s="414">
        <f>'Réalisé 2014 TAP'!B8:K8</f>
        <v>0</v>
      </c>
      <c r="C8" s="414"/>
      <c r="D8" s="414"/>
      <c r="E8" s="414"/>
      <c r="F8" s="414"/>
      <c r="G8" s="414"/>
      <c r="H8" s="414"/>
      <c r="I8" s="414"/>
      <c r="J8" s="414"/>
      <c r="K8" s="414"/>
    </row>
    <row r="9" spans="1:12" s="7" customFormat="1" ht="8.25" customHeight="1" thickBot="1">
      <c r="A9" s="79"/>
      <c r="B9" s="80"/>
      <c r="C9" s="80"/>
      <c r="D9" s="80"/>
      <c r="E9" s="80"/>
      <c r="F9" s="80"/>
      <c r="G9" s="79"/>
      <c r="H9" s="79"/>
      <c r="I9" s="79"/>
      <c r="J9" s="79"/>
      <c r="K9" s="79"/>
    </row>
    <row r="10" spans="1:12" s="6" customFormat="1" ht="21" customHeight="1" thickBot="1">
      <c r="A10" s="91" t="s">
        <v>12</v>
      </c>
      <c r="B10" s="415">
        <f>'Réalisé 2014 TAP'!B10:K10</f>
        <v>0</v>
      </c>
      <c r="C10" s="416"/>
      <c r="D10" s="416"/>
      <c r="E10" s="416"/>
      <c r="F10" s="416"/>
      <c r="G10" s="416"/>
      <c r="H10" s="416"/>
      <c r="I10" s="416"/>
      <c r="J10" s="416"/>
      <c r="K10" s="417"/>
    </row>
    <row r="11" spans="1:12" s="7" customFormat="1" ht="9" customHeight="1" thickBot="1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</row>
    <row r="12" spans="1:12" s="6" customFormat="1" ht="20.25" customHeight="1">
      <c r="A12" s="91" t="s">
        <v>11</v>
      </c>
      <c r="B12" s="411">
        <f>'Réalisé 2014 TAP'!B12:K12</f>
        <v>0</v>
      </c>
      <c r="C12" s="412"/>
      <c r="D12" s="412"/>
      <c r="E12" s="412"/>
      <c r="F12" s="412"/>
      <c r="G12" s="412"/>
      <c r="H12" s="412"/>
      <c r="I12" s="412"/>
      <c r="J12" s="412"/>
      <c r="K12" s="413"/>
    </row>
    <row r="13" spans="1:12" s="6" customFormat="1" ht="21" customHeight="1" thickBot="1">
      <c r="A13" s="9"/>
      <c r="B13" s="418">
        <f>'Réalisé 2014 TAP'!B13:K13</f>
        <v>0</v>
      </c>
      <c r="C13" s="419"/>
      <c r="D13" s="419"/>
      <c r="E13" s="419"/>
      <c r="F13" s="419"/>
      <c r="G13" s="419"/>
      <c r="H13" s="419"/>
      <c r="I13" s="419"/>
      <c r="J13" s="419"/>
      <c r="K13" s="420"/>
    </row>
    <row r="14" spans="1:12" s="7" customFormat="1" ht="11.25" customHeight="1">
      <c r="A14" s="79"/>
      <c r="B14" s="80"/>
      <c r="C14" s="80"/>
      <c r="D14" s="80"/>
      <c r="E14" s="80"/>
      <c r="F14" s="80"/>
      <c r="G14" s="80"/>
      <c r="H14" s="80"/>
      <c r="I14" s="80"/>
      <c r="J14" s="80"/>
      <c r="K14" s="80"/>
    </row>
    <row r="15" spans="1:12" s="6" customFormat="1" ht="21" customHeight="1">
      <c r="A15" s="8" t="s">
        <v>13</v>
      </c>
      <c r="B15" s="8"/>
      <c r="C15" s="414">
        <f>'Réalisé 2014 TAP'!C15:K15</f>
        <v>0</v>
      </c>
      <c r="D15" s="414"/>
      <c r="E15" s="414"/>
      <c r="F15" s="414"/>
      <c r="G15" s="414"/>
      <c r="H15" s="414"/>
      <c r="I15" s="414"/>
      <c r="J15" s="414"/>
      <c r="K15" s="414"/>
    </row>
    <row r="16" spans="1:12" s="6" customFormat="1" ht="12" customHeight="1">
      <c r="A16" s="79"/>
      <c r="B16" s="80"/>
      <c r="C16" s="80"/>
      <c r="D16" s="80"/>
      <c r="E16" s="80"/>
      <c r="F16" s="80"/>
      <c r="G16" s="79"/>
      <c r="H16" s="79"/>
      <c r="I16" s="79"/>
      <c r="J16" s="79"/>
      <c r="K16" s="79"/>
    </row>
    <row r="17" spans="1:14" s="6" customFormat="1" ht="21" customHeight="1">
      <c r="A17" s="8" t="s">
        <v>14</v>
      </c>
      <c r="B17" s="421">
        <f>'Réalisé 2014 TAP'!B17:C17</f>
        <v>0</v>
      </c>
      <c r="C17" s="421"/>
      <c r="D17" s="94" t="s">
        <v>15</v>
      </c>
      <c r="E17" s="414">
        <f>'Réalisé 2014 TAP'!E17:K17</f>
        <v>0</v>
      </c>
      <c r="F17" s="414"/>
      <c r="G17" s="414"/>
      <c r="H17" s="414"/>
      <c r="I17" s="414"/>
      <c r="J17" s="414"/>
      <c r="K17" s="414"/>
    </row>
    <row r="18" spans="1:14" s="87" customFormat="1" ht="12" customHeight="1">
      <c r="A18" s="95"/>
      <c r="B18" s="95"/>
      <c r="C18" s="95"/>
      <c r="E18" s="95"/>
      <c r="F18" s="95"/>
      <c r="G18" s="95"/>
      <c r="H18" s="95"/>
      <c r="I18" s="95"/>
      <c r="J18" s="95"/>
      <c r="K18" s="95"/>
    </row>
    <row r="19" spans="1:14" s="87" customFormat="1" ht="20.25" customHeight="1">
      <c r="A19" s="78" t="s">
        <v>33</v>
      </c>
      <c r="B19" s="78"/>
      <c r="C19" s="253"/>
      <c r="D19" s="308"/>
      <c r="E19" s="254"/>
      <c r="F19" s="253" t="s">
        <v>16</v>
      </c>
      <c r="G19" s="253"/>
      <c r="H19" s="396"/>
      <c r="I19" s="396"/>
      <c r="J19" s="396"/>
      <c r="K19" s="396"/>
    </row>
    <row r="20" spans="1:14" s="14" customFormat="1" ht="19.5" customHeight="1">
      <c r="A20" s="78" t="s">
        <v>34</v>
      </c>
      <c r="B20" s="78"/>
      <c r="C20" s="253"/>
      <c r="D20" s="308"/>
      <c r="E20" s="253"/>
      <c r="F20" s="253" t="s">
        <v>87</v>
      </c>
      <c r="G20" s="253"/>
      <c r="H20" s="396"/>
      <c r="I20" s="396"/>
      <c r="J20" s="396"/>
      <c r="K20" s="396"/>
      <c r="L20" s="22"/>
      <c r="M20" s="22"/>
    </row>
    <row r="21" spans="1:14" s="14" customFormat="1" ht="17.25" customHeight="1" thickBot="1">
      <c r="A21" s="78"/>
      <c r="B21" s="78"/>
      <c r="C21" s="78"/>
      <c r="D21" s="78"/>
      <c r="E21" s="96"/>
      <c r="F21" s="78"/>
      <c r="G21" s="78"/>
      <c r="H21" s="97"/>
      <c r="I21" s="97"/>
      <c r="J21" s="97"/>
      <c r="K21" s="97"/>
      <c r="L21" s="22"/>
      <c r="M21" s="22"/>
    </row>
    <row r="22" spans="1:14" s="14" customFormat="1" ht="17.25" customHeight="1">
      <c r="A22" s="373" t="s">
        <v>42</v>
      </c>
      <c r="B22" s="374"/>
      <c r="C22" s="374"/>
      <c r="D22" s="374"/>
      <c r="E22" s="374"/>
      <c r="F22" s="374"/>
      <c r="G22" s="374"/>
      <c r="H22" s="374"/>
      <c r="I22" s="374"/>
      <c r="J22" s="374"/>
      <c r="K22" s="375"/>
      <c r="L22" s="22"/>
      <c r="M22" s="22"/>
    </row>
    <row r="23" spans="1:14" s="14" customFormat="1" ht="17.25" customHeight="1" thickBot="1">
      <c r="A23" s="376"/>
      <c r="B23" s="377"/>
      <c r="C23" s="377"/>
      <c r="D23" s="377"/>
      <c r="E23" s="377"/>
      <c r="F23" s="377"/>
      <c r="G23" s="377"/>
      <c r="H23" s="377"/>
      <c r="I23" s="377"/>
      <c r="J23" s="377"/>
      <c r="K23" s="378"/>
      <c r="L23" s="22"/>
      <c r="M23" s="22"/>
    </row>
    <row r="24" spans="1:14" s="14" customFormat="1" ht="10.5" customHeight="1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22"/>
      <c r="M24" s="22"/>
    </row>
    <row r="25" spans="1:14" s="14" customFormat="1" ht="17.25" customHeight="1">
      <c r="A25" s="379" t="s">
        <v>125</v>
      </c>
      <c r="B25" s="379"/>
      <c r="C25" s="379"/>
      <c r="D25" s="379"/>
      <c r="E25" s="379"/>
      <c r="F25" s="379"/>
      <c r="G25" s="379"/>
      <c r="H25" s="380"/>
      <c r="I25" s="381"/>
      <c r="J25" s="382"/>
      <c r="K25" s="13"/>
      <c r="L25" s="22"/>
      <c r="M25" s="22"/>
      <c r="N25" s="242"/>
    </row>
    <row r="26" spans="1:14" s="14" customFormat="1" ht="24.75" customHeight="1">
      <c r="A26" s="62" t="s">
        <v>105</v>
      </c>
      <c r="B26" s="166"/>
      <c r="C26" s="61"/>
      <c r="D26" s="166"/>
      <c r="E26" s="61"/>
      <c r="F26" s="61"/>
      <c r="G26" s="74"/>
      <c r="H26" s="13"/>
      <c r="I26" s="13"/>
      <c r="J26" s="13"/>
      <c r="K26" s="13"/>
      <c r="L26" s="22"/>
      <c r="M26" s="22"/>
    </row>
    <row r="27" spans="1:14" s="11" customFormat="1" ht="15.75" customHeight="1" thickBot="1">
      <c r="A27" s="165"/>
      <c r="B27" s="166"/>
      <c r="C27" s="61"/>
      <c r="D27" s="166"/>
      <c r="E27" s="61"/>
      <c r="F27" s="61"/>
      <c r="G27" s="74"/>
      <c r="H27" s="13"/>
      <c r="I27" s="13"/>
      <c r="J27" s="13"/>
      <c r="K27" s="13"/>
      <c r="L27" s="22"/>
      <c r="M27" s="22"/>
    </row>
    <row r="28" spans="1:14" s="11" customFormat="1" ht="21.75" customHeight="1" thickBot="1">
      <c r="A28" s="13"/>
      <c r="B28" s="167" t="s">
        <v>43</v>
      </c>
      <c r="C28" s="168" t="s">
        <v>44</v>
      </c>
      <c r="D28" s="168" t="s">
        <v>45</v>
      </c>
      <c r="E28" s="193" t="s">
        <v>46</v>
      </c>
      <c r="F28" s="195" t="s">
        <v>17</v>
      </c>
      <c r="G28" s="61"/>
      <c r="H28" s="383" t="s">
        <v>119</v>
      </c>
      <c r="I28" s="384"/>
      <c r="J28" s="384"/>
      <c r="K28" s="385"/>
      <c r="L28" s="22"/>
      <c r="M28" s="22"/>
    </row>
    <row r="29" spans="1:14" s="11" customFormat="1" ht="16.5" customHeight="1">
      <c r="A29" s="13"/>
      <c r="B29" s="170" t="s">
        <v>47</v>
      </c>
      <c r="C29" s="286"/>
      <c r="D29" s="286"/>
      <c r="E29" s="286"/>
      <c r="F29" s="196">
        <f>C29+D29+E29</f>
        <v>0</v>
      </c>
      <c r="G29" s="61"/>
      <c r="H29" s="386"/>
      <c r="I29" s="387"/>
      <c r="J29" s="387"/>
      <c r="K29" s="388"/>
      <c r="L29" s="22"/>
      <c r="M29" s="22"/>
    </row>
    <row r="30" spans="1:14" s="11" customFormat="1" ht="16.5" customHeight="1">
      <c r="A30" s="13"/>
      <c r="B30" s="171" t="s">
        <v>48</v>
      </c>
      <c r="C30" s="286"/>
      <c r="D30" s="286"/>
      <c r="E30" s="286"/>
      <c r="F30" s="197">
        <f>C30+D30+E30</f>
        <v>0</v>
      </c>
      <c r="G30" s="61"/>
      <c r="H30" s="386"/>
      <c r="I30" s="387"/>
      <c r="J30" s="387"/>
      <c r="K30" s="388"/>
      <c r="L30" s="22"/>
      <c r="M30" s="22"/>
    </row>
    <row r="31" spans="1:14" s="11" customFormat="1" ht="16.5" customHeight="1" thickBot="1">
      <c r="A31" s="13"/>
      <c r="B31" s="171" t="s">
        <v>49</v>
      </c>
      <c r="C31" s="286"/>
      <c r="D31" s="286"/>
      <c r="E31" s="286"/>
      <c r="F31" s="197">
        <f>C31+D31+E31</f>
        <v>0</v>
      </c>
      <c r="G31" s="172"/>
      <c r="H31" s="389"/>
      <c r="I31" s="390"/>
      <c r="J31" s="390"/>
      <c r="K31" s="391"/>
      <c r="L31" s="22"/>
      <c r="M31" s="22"/>
    </row>
    <row r="32" spans="1:14" s="11" customFormat="1" ht="16.5" customHeight="1">
      <c r="A32" s="13"/>
      <c r="B32" s="171" t="s">
        <v>50</v>
      </c>
      <c r="C32" s="286"/>
      <c r="D32" s="286"/>
      <c r="E32" s="286"/>
      <c r="F32" s="197">
        <f>C32+D32+E32</f>
        <v>0</v>
      </c>
      <c r="G32" s="61"/>
      <c r="H32" s="169"/>
      <c r="I32" s="169"/>
      <c r="J32" s="169"/>
      <c r="K32" s="169"/>
      <c r="L32" s="22"/>
      <c r="M32" s="22"/>
    </row>
    <row r="33" spans="1:13" s="11" customFormat="1" ht="16.5" customHeight="1" thickBot="1">
      <c r="A33" s="74"/>
      <c r="B33" s="173" t="s">
        <v>17</v>
      </c>
      <c r="C33" s="174">
        <f>C29+C30+C31+C32</f>
        <v>0</v>
      </c>
      <c r="D33" s="174">
        <f>D29+D30+D31+D32</f>
        <v>0</v>
      </c>
      <c r="E33" s="194">
        <f>E29+E30+E31+E32</f>
        <v>0</v>
      </c>
      <c r="F33" s="198">
        <f>(F29+F30+F31+F32)</f>
        <v>0</v>
      </c>
      <c r="G33" s="61"/>
      <c r="H33" s="74"/>
      <c r="I33" s="74"/>
      <c r="J33" s="74"/>
      <c r="K33" s="74"/>
      <c r="L33" s="22"/>
      <c r="M33" s="22"/>
    </row>
    <row r="34" spans="1:13" s="14" customFormat="1" ht="17.25" customHeight="1" thickBot="1">
      <c r="A34" s="175"/>
      <c r="B34" s="176"/>
      <c r="C34" s="176"/>
      <c r="D34" s="176"/>
      <c r="E34" s="176"/>
      <c r="F34" s="61"/>
      <c r="G34" s="169"/>
      <c r="H34" s="169"/>
      <c r="I34" s="169"/>
      <c r="J34" s="169"/>
      <c r="K34" s="177"/>
      <c r="L34"/>
    </row>
    <row r="35" spans="1:13" s="14" customFormat="1" ht="17.25" customHeight="1" thickBot="1">
      <c r="A35" s="13"/>
      <c r="B35" s="167" t="s">
        <v>51</v>
      </c>
      <c r="C35" s="168" t="s">
        <v>44</v>
      </c>
      <c r="D35" s="168" t="s">
        <v>45</v>
      </c>
      <c r="E35" s="193" t="s">
        <v>46</v>
      </c>
      <c r="F35" s="195" t="s">
        <v>17</v>
      </c>
      <c r="G35" s="61"/>
      <c r="H35" s="169"/>
      <c r="I35" s="169"/>
      <c r="J35" s="169"/>
      <c r="K35" s="169"/>
      <c r="L35" s="18"/>
    </row>
    <row r="36" spans="1:13" s="14" customFormat="1" ht="17.25" customHeight="1">
      <c r="A36" s="13"/>
      <c r="B36" s="170" t="s">
        <v>47</v>
      </c>
      <c r="C36" s="286"/>
      <c r="D36" s="286"/>
      <c r="E36" s="286"/>
      <c r="F36" s="196">
        <f>C36+D36+E36</f>
        <v>0</v>
      </c>
      <c r="G36" s="61"/>
      <c r="H36" s="169"/>
      <c r="I36" s="169"/>
      <c r="J36" s="169"/>
      <c r="K36" s="169"/>
      <c r="L36" s="18"/>
    </row>
    <row r="37" spans="1:13" s="14" customFormat="1" ht="17.25" customHeight="1">
      <c r="A37" s="13"/>
      <c r="B37" s="171" t="s">
        <v>48</v>
      </c>
      <c r="C37" s="286"/>
      <c r="D37" s="286"/>
      <c r="E37" s="286"/>
      <c r="F37" s="197">
        <f>C37+D37+E37</f>
        <v>0</v>
      </c>
      <c r="G37" s="61"/>
      <c r="H37" s="169"/>
      <c r="I37" s="169"/>
      <c r="J37" s="169"/>
      <c r="K37" s="169"/>
      <c r="L37" s="18"/>
    </row>
    <row r="38" spans="1:13" s="14" customFormat="1" ht="17.25" customHeight="1">
      <c r="A38" s="13"/>
      <c r="B38" s="171" t="s">
        <v>49</v>
      </c>
      <c r="C38" s="286"/>
      <c r="D38" s="286"/>
      <c r="E38" s="286"/>
      <c r="F38" s="197">
        <f>C38+D38+E38</f>
        <v>0</v>
      </c>
      <c r="G38" s="61"/>
      <c r="H38" s="169"/>
      <c r="I38" s="169"/>
      <c r="J38" s="169"/>
      <c r="K38" s="169"/>
      <c r="L38" s="18"/>
    </row>
    <row r="39" spans="1:13" s="14" customFormat="1" ht="17.25" customHeight="1">
      <c r="A39" s="13"/>
      <c r="B39" s="171" t="s">
        <v>50</v>
      </c>
      <c r="C39" s="286"/>
      <c r="D39" s="286"/>
      <c r="E39" s="286"/>
      <c r="F39" s="197">
        <f>C39+D39+E39</f>
        <v>0</v>
      </c>
      <c r="G39" s="61"/>
      <c r="H39" s="169"/>
      <c r="I39" s="169"/>
      <c r="J39" s="169"/>
      <c r="K39" s="169"/>
      <c r="L39" s="18"/>
    </row>
    <row r="40" spans="1:13" s="14" customFormat="1" ht="17.25" customHeight="1" thickBot="1">
      <c r="A40" s="74"/>
      <c r="B40" s="173" t="s">
        <v>17</v>
      </c>
      <c r="C40" s="174">
        <f>C36+C37+C38+C39</f>
        <v>0</v>
      </c>
      <c r="D40" s="174">
        <f>D36+D37+D38+D39</f>
        <v>0</v>
      </c>
      <c r="E40" s="194">
        <f>E36+E37+E38+E39</f>
        <v>0</v>
      </c>
      <c r="F40" s="198">
        <f>(F36+F37+F38+F39)</f>
        <v>0</v>
      </c>
      <c r="G40" s="61"/>
      <c r="H40" s="74"/>
      <c r="I40" s="74"/>
      <c r="J40" s="74"/>
      <c r="K40" s="74"/>
      <c r="L40" s="18"/>
    </row>
    <row r="41" spans="1:13" s="14" customFormat="1" ht="9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8"/>
    </row>
    <row r="42" spans="1:13" s="14" customFormat="1" ht="17.25" customHeight="1">
      <c r="A42" s="392" t="s">
        <v>106</v>
      </c>
      <c r="B42" s="393"/>
      <c r="C42" s="393"/>
      <c r="D42" s="393"/>
      <c r="E42" s="393"/>
      <c r="F42" s="393"/>
      <c r="G42" s="393"/>
      <c r="H42" s="393"/>
      <c r="I42" s="393"/>
      <c r="J42" s="393"/>
      <c r="K42" s="393"/>
      <c r="L42" s="18"/>
    </row>
    <row r="43" spans="1:13" s="14" customFormat="1" ht="17.25" customHeight="1" thickBo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18"/>
    </row>
    <row r="44" spans="1:13" s="14" customFormat="1" ht="24.75" customHeight="1" thickBot="1">
      <c r="A44" s="360" t="s">
        <v>140</v>
      </c>
      <c r="B44" s="368"/>
      <c r="C44" s="368"/>
      <c r="D44" s="368"/>
      <c r="E44" s="368"/>
      <c r="F44" s="368"/>
      <c r="G44" s="368"/>
      <c r="H44" s="368"/>
      <c r="I44" s="368"/>
      <c r="J44" s="368"/>
      <c r="K44" s="369"/>
    </row>
    <row r="45" spans="1:13" s="14" customFormat="1" ht="12.75" customHeight="1" thickBot="1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</row>
    <row r="46" spans="1:13" s="14" customFormat="1" ht="24.75" customHeight="1">
      <c r="A46" s="231"/>
      <c r="B46" s="231"/>
      <c r="C46" s="231"/>
      <c r="D46" s="231"/>
      <c r="E46" s="231"/>
      <c r="F46" s="231"/>
      <c r="G46" s="370" t="s">
        <v>133</v>
      </c>
      <c r="H46" s="370" t="s">
        <v>134</v>
      </c>
      <c r="I46" s="231"/>
      <c r="J46" s="231"/>
      <c r="K46" s="231"/>
    </row>
    <row r="47" spans="1:13" ht="16.5" thickBot="1">
      <c r="A47" s="11"/>
      <c r="B47" s="60"/>
      <c r="C47" s="61"/>
      <c r="D47" s="61"/>
      <c r="E47" s="61"/>
      <c r="F47" s="61"/>
      <c r="G47" s="371"/>
      <c r="H47" s="371"/>
      <c r="I47" s="11"/>
      <c r="J47" s="11"/>
      <c r="K47" s="11"/>
    </row>
    <row r="48" spans="1:13" ht="19.5" customHeight="1">
      <c r="A48" s="11"/>
      <c r="B48" s="372" t="s">
        <v>52</v>
      </c>
      <c r="C48" s="372"/>
      <c r="D48" s="372"/>
      <c r="E48" s="372"/>
      <c r="F48" s="372"/>
      <c r="G48" s="293"/>
      <c r="H48" s="293"/>
      <c r="I48" s="232"/>
      <c r="J48" s="11"/>
      <c r="K48" s="11"/>
    </row>
    <row r="49" spans="1:11" ht="19.5" customHeight="1">
      <c r="A49" s="11"/>
      <c r="B49" s="364" t="s">
        <v>53</v>
      </c>
      <c r="C49" s="364"/>
      <c r="D49" s="364"/>
      <c r="E49" s="364"/>
      <c r="F49" s="364"/>
      <c r="G49" s="294"/>
      <c r="H49" s="294"/>
      <c r="I49" s="232"/>
      <c r="J49" s="11"/>
      <c r="K49" s="11"/>
    </row>
    <row r="50" spans="1:11" ht="19.5" customHeight="1">
      <c r="A50" s="11"/>
      <c r="B50" s="320" t="s">
        <v>3</v>
      </c>
      <c r="C50" s="321"/>
      <c r="D50" s="321"/>
      <c r="E50" s="321"/>
      <c r="F50" s="322"/>
      <c r="G50" s="289">
        <f>G48+G49</f>
        <v>0</v>
      </c>
      <c r="H50" s="289">
        <f>H48+H49</f>
        <v>0</v>
      </c>
      <c r="I50" s="130"/>
      <c r="J50" s="11"/>
      <c r="K50" s="11"/>
    </row>
    <row r="51" spans="1:11" ht="19.5" customHeight="1">
      <c r="A51" s="11"/>
      <c r="B51" s="363" t="s">
        <v>54</v>
      </c>
      <c r="C51" s="363"/>
      <c r="D51" s="363"/>
      <c r="E51" s="363"/>
      <c r="F51" s="363"/>
      <c r="G51" s="293"/>
      <c r="H51" s="293"/>
      <c r="I51" s="232"/>
      <c r="J51" s="11"/>
      <c r="K51" s="11"/>
    </row>
    <row r="52" spans="1:11" ht="19.5" customHeight="1">
      <c r="A52" s="11"/>
      <c r="B52" s="364" t="s">
        <v>55</v>
      </c>
      <c r="C52" s="364"/>
      <c r="D52" s="364"/>
      <c r="E52" s="364"/>
      <c r="F52" s="364"/>
      <c r="G52" s="294"/>
      <c r="H52" s="294"/>
      <c r="I52" s="232"/>
      <c r="J52" s="11"/>
      <c r="K52" s="11"/>
    </row>
    <row r="53" spans="1:11" ht="19.5" customHeight="1" thickBot="1">
      <c r="A53" s="11"/>
      <c r="B53" s="323" t="s">
        <v>3</v>
      </c>
      <c r="C53" s="324"/>
      <c r="D53" s="324"/>
      <c r="E53" s="324"/>
      <c r="F53" s="325"/>
      <c r="G53" s="290">
        <f>SUM(G51:G52)</f>
        <v>0</v>
      </c>
      <c r="H53" s="290">
        <f>SUM(H51:H52)</f>
        <v>0</v>
      </c>
      <c r="I53" s="130"/>
      <c r="J53" s="11"/>
      <c r="K53" s="11"/>
    </row>
    <row r="54" spans="1:11" s="277" customFormat="1" ht="33.75" customHeight="1">
      <c r="A54" s="295"/>
      <c r="B54" s="365" t="s">
        <v>138</v>
      </c>
      <c r="C54" s="365"/>
      <c r="D54" s="365"/>
      <c r="E54" s="365"/>
      <c r="F54" s="365"/>
      <c r="G54" s="365"/>
      <c r="H54" s="365"/>
      <c r="I54" s="365"/>
      <c r="J54" s="365"/>
      <c r="K54" s="295"/>
    </row>
    <row r="55" spans="1:11" ht="16.5" thickBot="1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</row>
    <row r="56" spans="1:11" ht="19.5" thickBot="1">
      <c r="A56" s="354" t="s">
        <v>120</v>
      </c>
      <c r="B56" s="366"/>
      <c r="C56" s="366"/>
      <c r="D56" s="366"/>
      <c r="E56" s="366"/>
      <c r="F56" s="366"/>
      <c r="G56" s="366"/>
      <c r="H56" s="366"/>
      <c r="I56" s="366"/>
      <c r="J56" s="366"/>
      <c r="K56" s="367"/>
    </row>
    <row r="57" spans="1:11" ht="15" customHeight="1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</row>
    <row r="58" spans="1:11">
      <c r="A58" s="178" t="s">
        <v>123</v>
      </c>
      <c r="B58" s="178"/>
      <c r="C58" s="178"/>
      <c r="D58" s="178"/>
      <c r="E58" s="308"/>
      <c r="F58" s="178"/>
      <c r="G58" s="178"/>
      <c r="H58" s="13"/>
      <c r="I58" s="13"/>
      <c r="J58" s="13"/>
      <c r="K58" s="13"/>
    </row>
    <row r="59" spans="1:11">
      <c r="A59" s="13"/>
      <c r="B59" s="357"/>
      <c r="C59" s="357"/>
      <c r="D59" s="357"/>
      <c r="E59" s="357"/>
      <c r="F59" s="357"/>
      <c r="G59" s="357"/>
      <c r="H59" s="357"/>
      <c r="I59" s="13"/>
      <c r="J59" s="13"/>
      <c r="K59" s="13"/>
    </row>
    <row r="60" spans="1:11" ht="39" customHeight="1">
      <c r="A60" s="13"/>
      <c r="B60" s="357" t="s">
        <v>124</v>
      </c>
      <c r="C60" s="357"/>
      <c r="D60" s="357"/>
      <c r="E60" s="357"/>
      <c r="F60" s="357"/>
      <c r="G60" s="357"/>
      <c r="H60" s="74"/>
      <c r="I60" s="13"/>
      <c r="J60" s="13"/>
      <c r="K60" s="13"/>
    </row>
    <row r="61" spans="1:11" ht="18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>
      <c r="A62" s="178"/>
      <c r="B62" s="178"/>
      <c r="C62" s="178"/>
      <c r="D62" s="358" t="s">
        <v>121</v>
      </c>
      <c r="E62" s="358"/>
      <c r="F62" s="358"/>
      <c r="G62" s="308"/>
      <c r="H62" s="13"/>
      <c r="I62" s="13"/>
      <c r="J62" s="13"/>
      <c r="K62" s="13"/>
    </row>
    <row r="63" spans="1:11" ht="18.75" customHeight="1">
      <c r="A63" s="74"/>
      <c r="B63" s="169"/>
      <c r="C63" s="169"/>
      <c r="D63" s="359" t="s">
        <v>122</v>
      </c>
      <c r="E63" s="359"/>
      <c r="F63" s="359"/>
      <c r="G63" s="308"/>
      <c r="H63" s="169"/>
      <c r="I63" s="74"/>
      <c r="J63" s="74"/>
      <c r="K63" s="74"/>
    </row>
    <row r="64" spans="1:11">
      <c r="A64" s="74"/>
      <c r="B64" s="357"/>
      <c r="C64" s="357"/>
      <c r="D64" s="357"/>
      <c r="E64" s="357"/>
      <c r="F64" s="357"/>
      <c r="G64" s="357"/>
      <c r="H64" s="74"/>
      <c r="I64" s="74"/>
      <c r="J64" s="74"/>
      <c r="K64" s="74"/>
    </row>
    <row r="65" spans="1:17" ht="17.25" customHeight="1" thickBot="1">
      <c r="A65" s="179"/>
      <c r="B65" s="179"/>
      <c r="C65" s="179"/>
      <c r="D65" s="179"/>
      <c r="E65" s="13"/>
      <c r="F65" s="13"/>
      <c r="G65" s="13"/>
      <c r="H65" s="13"/>
      <c r="I65" s="13"/>
      <c r="J65" s="13"/>
      <c r="K65" s="13"/>
    </row>
    <row r="66" spans="1:17" ht="19.5" thickBot="1">
      <c r="A66" s="360" t="s">
        <v>56</v>
      </c>
      <c r="B66" s="361"/>
      <c r="C66" s="361"/>
      <c r="D66" s="361"/>
      <c r="E66" s="361"/>
      <c r="F66" s="361"/>
      <c r="G66" s="361"/>
      <c r="H66" s="361"/>
      <c r="I66" s="361"/>
      <c r="J66" s="361"/>
      <c r="K66" s="362"/>
    </row>
    <row r="67" spans="1:17" ht="5.2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1:17">
      <c r="A68" s="178" t="s">
        <v>155</v>
      </c>
      <c r="B68" s="178"/>
      <c r="C68" s="178"/>
      <c r="D68" s="178"/>
      <c r="E68" s="311"/>
      <c r="F68" s="178"/>
      <c r="G68" s="178"/>
      <c r="H68" s="13"/>
      <c r="I68" s="13"/>
      <c r="J68" s="13"/>
      <c r="K68" s="13"/>
    </row>
    <row r="69" spans="1:17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1:17" ht="16.5" thickBot="1">
      <c r="A70" s="348"/>
      <c r="B70" s="348"/>
      <c r="C70" s="348"/>
      <c r="D70" s="348"/>
      <c r="E70" s="348"/>
      <c r="F70" s="348"/>
      <c r="G70" s="348"/>
      <c r="H70" s="348"/>
      <c r="I70" s="348"/>
      <c r="J70" s="348"/>
      <c r="K70" s="348"/>
      <c r="Q70" s="237"/>
    </row>
    <row r="71" spans="1:17" ht="19.5" thickBot="1">
      <c r="A71" s="354" t="s">
        <v>57</v>
      </c>
      <c r="B71" s="355"/>
      <c r="C71" s="355"/>
      <c r="D71" s="355"/>
      <c r="E71" s="355"/>
      <c r="F71" s="355"/>
      <c r="G71" s="355"/>
      <c r="H71" s="355"/>
      <c r="I71" s="355"/>
      <c r="J71" s="355"/>
      <c r="K71" s="356"/>
    </row>
    <row r="72" spans="1:17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</row>
    <row r="73" spans="1:17">
      <c r="A73" s="352" t="s">
        <v>58</v>
      </c>
      <c r="B73" s="352"/>
      <c r="C73" s="352"/>
      <c r="D73" s="352"/>
      <c r="E73" s="352"/>
      <c r="F73" s="352"/>
      <c r="G73" s="352"/>
      <c r="H73" s="352"/>
      <c r="I73" s="352"/>
      <c r="J73" s="352"/>
      <c r="K73" s="352"/>
    </row>
    <row r="74" spans="1:17">
      <c r="A74" s="352"/>
      <c r="B74" s="352"/>
      <c r="C74" s="352"/>
      <c r="D74" s="352"/>
      <c r="E74" s="352"/>
      <c r="F74" s="352"/>
      <c r="G74" s="352"/>
      <c r="H74" s="352"/>
      <c r="I74" s="352"/>
      <c r="J74" s="352"/>
      <c r="K74" s="352"/>
    </row>
    <row r="75" spans="1:17">
      <c r="A75" s="233"/>
      <c r="B75" s="233"/>
      <c r="C75" s="233"/>
      <c r="D75" s="233"/>
      <c r="E75" s="233"/>
      <c r="F75" s="233"/>
      <c r="G75" s="233"/>
      <c r="H75" s="233"/>
      <c r="I75" s="233"/>
      <c r="J75" s="233"/>
      <c r="K75" s="233"/>
    </row>
    <row r="76" spans="1:17" s="236" customFormat="1" ht="46.5" customHeight="1">
      <c r="A76" s="353" t="s">
        <v>130</v>
      </c>
      <c r="B76" s="353"/>
    </row>
    <row r="77" spans="1:17" ht="47.25">
      <c r="A77" s="234" t="s">
        <v>132</v>
      </c>
      <c r="B77" s="234" t="s">
        <v>129</v>
      </c>
      <c r="C77" s="240" t="s">
        <v>139</v>
      </c>
      <c r="D77" s="233"/>
      <c r="E77" s="233"/>
      <c r="F77" s="335" t="s">
        <v>135</v>
      </c>
      <c r="G77" s="336"/>
      <c r="H77" s="233"/>
      <c r="I77" s="336" t="s">
        <v>136</v>
      </c>
      <c r="J77" s="336"/>
      <c r="K77" s="336"/>
    </row>
    <row r="78" spans="1:17" ht="25.5" customHeight="1">
      <c r="A78" s="287"/>
      <c r="B78" s="287"/>
      <c r="C78" s="240">
        <f>A78+B78</f>
        <v>0</v>
      </c>
      <c r="D78" s="233" t="s">
        <v>59</v>
      </c>
      <c r="E78" s="233"/>
      <c r="F78" s="337">
        <v>0.52</v>
      </c>
      <c r="G78" s="338"/>
      <c r="H78" s="58"/>
      <c r="I78" s="337">
        <f>(A78+B78)*F78</f>
        <v>0</v>
      </c>
      <c r="J78" s="338"/>
      <c r="K78" s="338"/>
    </row>
    <row r="79" spans="1:17">
      <c r="A79" s="235"/>
      <c r="B79" s="235"/>
      <c r="C79" s="235"/>
      <c r="D79" s="233"/>
      <c r="E79" s="233"/>
      <c r="F79" s="233"/>
      <c r="G79" s="233"/>
      <c r="H79" s="233"/>
      <c r="I79" s="233"/>
      <c r="J79" s="233"/>
      <c r="K79" s="233"/>
    </row>
    <row r="80" spans="1:17">
      <c r="A80" s="339" t="s">
        <v>137</v>
      </c>
      <c r="B80" s="340"/>
      <c r="C80" s="340"/>
      <c r="D80" s="248"/>
      <c r="E80" s="248"/>
      <c r="F80" s="343" t="s">
        <v>60</v>
      </c>
      <c r="G80" s="344"/>
      <c r="H80" s="344"/>
      <c r="I80" s="344"/>
      <c r="J80" s="344"/>
      <c r="K80" s="345"/>
    </row>
    <row r="81" spans="1:11">
      <c r="A81" s="341"/>
      <c r="B81" s="342"/>
      <c r="C81" s="342"/>
      <c r="D81" s="249"/>
      <c r="E81" s="249"/>
      <c r="F81" s="346"/>
      <c r="G81" s="346"/>
      <c r="H81" s="346"/>
      <c r="I81" s="346"/>
      <c r="J81" s="346"/>
      <c r="K81" s="347"/>
    </row>
    <row r="82" spans="1:11">
      <c r="A82" s="341"/>
      <c r="B82" s="342"/>
      <c r="C82" s="342"/>
      <c r="D82" s="249"/>
      <c r="E82" s="249"/>
      <c r="F82" s="346"/>
      <c r="G82" s="346"/>
      <c r="H82" s="346"/>
      <c r="I82" s="346"/>
      <c r="J82" s="346"/>
      <c r="K82" s="347"/>
    </row>
    <row r="83" spans="1:11" ht="18.75">
      <c r="A83" s="328">
        <f>(G51*3*22)+(H51*3*14)</f>
        <v>0</v>
      </c>
      <c r="B83" s="329"/>
      <c r="C83" s="329"/>
      <c r="D83" s="330" t="s">
        <v>59</v>
      </c>
      <c r="E83" s="330"/>
      <c r="F83" s="331">
        <v>0.52</v>
      </c>
      <c r="G83" s="332"/>
      <c r="H83" s="249"/>
      <c r="I83" s="333">
        <f>A83*F83</f>
        <v>0</v>
      </c>
      <c r="J83" s="334"/>
      <c r="K83" s="334"/>
    </row>
    <row r="84" spans="1:11" ht="24.75" customHeight="1">
      <c r="A84" s="350"/>
      <c r="B84" s="351"/>
      <c r="C84" s="250"/>
      <c r="D84" s="251"/>
      <c r="E84" s="251"/>
      <c r="F84" s="251"/>
      <c r="G84" s="251"/>
      <c r="H84" s="251"/>
      <c r="I84" s="251"/>
      <c r="J84" s="251"/>
      <c r="K84" s="252"/>
    </row>
    <row r="85" spans="1:11" ht="34.5" customHeight="1">
      <c r="A85" s="235"/>
      <c r="B85" s="235"/>
      <c r="C85" s="235"/>
      <c r="D85" s="233"/>
      <c r="E85" s="233"/>
      <c r="F85" s="233"/>
      <c r="G85" s="233"/>
      <c r="H85" s="233"/>
      <c r="I85" s="233"/>
      <c r="J85" s="233"/>
      <c r="K85" s="233"/>
    </row>
    <row r="86" spans="1:11">
      <c r="A86" s="352" t="s">
        <v>61</v>
      </c>
      <c r="B86" s="352"/>
      <c r="C86" s="352"/>
      <c r="D86" s="352"/>
      <c r="E86" s="352"/>
      <c r="F86" s="352"/>
      <c r="G86" s="352"/>
      <c r="H86" s="352"/>
      <c r="I86" s="352"/>
      <c r="J86" s="352"/>
      <c r="K86" s="352"/>
    </row>
    <row r="87" spans="1:11">
      <c r="A87" s="352"/>
      <c r="B87" s="352"/>
      <c r="C87" s="352"/>
      <c r="D87" s="352"/>
      <c r="E87" s="352"/>
      <c r="F87" s="352"/>
      <c r="G87" s="352"/>
      <c r="H87" s="352"/>
      <c r="I87" s="352"/>
      <c r="J87" s="352"/>
      <c r="K87" s="352"/>
    </row>
    <row r="88" spans="1:11">
      <c r="A88" s="233"/>
      <c r="B88" s="233"/>
      <c r="C88" s="233"/>
      <c r="D88" s="233"/>
      <c r="E88" s="233"/>
      <c r="F88" s="233"/>
      <c r="G88" s="233"/>
      <c r="H88" s="233"/>
      <c r="I88" s="233"/>
      <c r="J88" s="233"/>
      <c r="K88" s="233"/>
    </row>
    <row r="89" spans="1:11" ht="49.5" customHeight="1">
      <c r="A89" s="353" t="s">
        <v>131</v>
      </c>
      <c r="B89" s="353"/>
      <c r="C89" s="236"/>
      <c r="D89" s="236"/>
      <c r="E89" s="236"/>
      <c r="F89" s="236"/>
      <c r="G89" s="236"/>
      <c r="H89" s="236"/>
      <c r="I89" s="236"/>
      <c r="J89" s="236"/>
      <c r="K89" s="236"/>
    </row>
    <row r="90" spans="1:11" ht="47.25">
      <c r="A90" s="234" t="s">
        <v>132</v>
      </c>
      <c r="B90" s="234" t="s">
        <v>129</v>
      </c>
      <c r="C90" s="240" t="s">
        <v>139</v>
      </c>
      <c r="D90" s="233"/>
      <c r="E90" s="233"/>
      <c r="F90" s="335" t="s">
        <v>135</v>
      </c>
      <c r="G90" s="336"/>
      <c r="H90" s="233"/>
      <c r="I90" s="336" t="s">
        <v>136</v>
      </c>
      <c r="J90" s="336"/>
      <c r="K90" s="336"/>
    </row>
    <row r="91" spans="1:11" ht="25.5" customHeight="1">
      <c r="A91" s="287"/>
      <c r="B91" s="287"/>
      <c r="C91" s="240">
        <f>A91+B91</f>
        <v>0</v>
      </c>
      <c r="D91" s="233" t="s">
        <v>59</v>
      </c>
      <c r="E91" s="233"/>
      <c r="F91" s="337">
        <v>0.52</v>
      </c>
      <c r="G91" s="338"/>
      <c r="H91" s="58"/>
      <c r="I91" s="337">
        <f>(A91+B91)*F91</f>
        <v>0</v>
      </c>
      <c r="J91" s="338"/>
      <c r="K91" s="338"/>
    </row>
    <row r="92" spans="1:11">
      <c r="A92" s="235"/>
      <c r="B92" s="235"/>
      <c r="C92" s="235"/>
      <c r="D92" s="233"/>
      <c r="E92" s="233"/>
      <c r="F92" s="233"/>
      <c r="G92" s="233"/>
      <c r="H92" s="233"/>
      <c r="I92" s="233"/>
      <c r="J92" s="233"/>
      <c r="K92" s="233"/>
    </row>
    <row r="93" spans="1:11" ht="15.75" customHeight="1">
      <c r="A93" s="339" t="s">
        <v>157</v>
      </c>
      <c r="B93" s="340"/>
      <c r="C93" s="340"/>
      <c r="D93" s="248"/>
      <c r="E93" s="248"/>
      <c r="F93" s="343" t="s">
        <v>60</v>
      </c>
      <c r="G93" s="344"/>
      <c r="H93" s="344"/>
      <c r="I93" s="344"/>
      <c r="J93" s="344"/>
      <c r="K93" s="345"/>
    </row>
    <row r="94" spans="1:11">
      <c r="A94" s="341"/>
      <c r="B94" s="342"/>
      <c r="C94" s="342"/>
      <c r="D94" s="249"/>
      <c r="E94" s="249"/>
      <c r="F94" s="346"/>
      <c r="G94" s="346"/>
      <c r="H94" s="346"/>
      <c r="I94" s="346"/>
      <c r="J94" s="346"/>
      <c r="K94" s="347"/>
    </row>
    <row r="95" spans="1:11">
      <c r="A95" s="341"/>
      <c r="B95" s="342"/>
      <c r="C95" s="342"/>
      <c r="D95" s="249"/>
      <c r="E95" s="249"/>
      <c r="F95" s="346"/>
      <c r="G95" s="346"/>
      <c r="H95" s="346"/>
      <c r="I95" s="346"/>
      <c r="J95" s="346"/>
      <c r="K95" s="347"/>
    </row>
    <row r="96" spans="1:11" ht="18.75">
      <c r="A96" s="328">
        <f>(G52*3*22)+(H52*3*14)</f>
        <v>0</v>
      </c>
      <c r="B96" s="329"/>
      <c r="C96" s="329"/>
      <c r="D96" s="330" t="s">
        <v>59</v>
      </c>
      <c r="E96" s="330"/>
      <c r="F96" s="331">
        <v>0.52</v>
      </c>
      <c r="G96" s="332"/>
      <c r="H96" s="249"/>
      <c r="I96" s="333">
        <f>A96*F96</f>
        <v>0</v>
      </c>
      <c r="J96" s="334"/>
      <c r="K96" s="334"/>
    </row>
    <row r="97" spans="1:12" ht="27" customHeight="1">
      <c r="A97" s="350"/>
      <c r="B97" s="351"/>
      <c r="C97" s="250"/>
      <c r="D97" s="251"/>
      <c r="E97" s="251"/>
      <c r="F97" s="251"/>
      <c r="G97" s="251"/>
      <c r="H97" s="251"/>
      <c r="I97" s="251"/>
      <c r="J97" s="251"/>
      <c r="K97" s="252"/>
      <c r="L97" s="101"/>
    </row>
    <row r="98" spans="1:12">
      <c r="A98" s="238"/>
      <c r="B98" s="238"/>
      <c r="C98" s="238"/>
      <c r="D98" s="238"/>
      <c r="E98" s="238"/>
      <c r="F98" s="238"/>
      <c r="G98" s="238"/>
      <c r="H98" s="238"/>
      <c r="I98" s="238"/>
      <c r="J98" s="238"/>
      <c r="K98" s="238"/>
      <c r="L98" s="101"/>
    </row>
    <row r="99" spans="1:12" s="239" customFormat="1" ht="21.75" customHeight="1">
      <c r="A99" s="238"/>
      <c r="B99" s="100" t="s">
        <v>62</v>
      </c>
      <c r="C99" s="238"/>
      <c r="D99" s="238"/>
      <c r="E99" s="238"/>
      <c r="F99" s="238"/>
      <c r="G99" s="238"/>
      <c r="H99" s="238"/>
      <c r="I99" s="238"/>
      <c r="J99" s="238"/>
      <c r="K99" s="238"/>
      <c r="L99" s="101"/>
    </row>
    <row r="100" spans="1:12">
      <c r="A100" s="102" t="s">
        <v>63</v>
      </c>
      <c r="B100" s="326"/>
      <c r="C100" s="326"/>
      <c r="D100" s="326"/>
      <c r="E100" s="326"/>
      <c r="F100" s="326"/>
      <c r="G100" s="326"/>
      <c r="I100" s="255"/>
      <c r="J100" s="255"/>
      <c r="K100" s="255"/>
      <c r="L100" s="101"/>
    </row>
    <row r="101" spans="1:12">
      <c r="A101" s="102"/>
      <c r="B101" s="103" t="s">
        <v>92</v>
      </c>
      <c r="C101" s="243"/>
      <c r="D101" s="243"/>
      <c r="E101" s="243"/>
      <c r="F101" s="243"/>
      <c r="G101" s="243"/>
      <c r="H101" s="103"/>
      <c r="I101" s="255"/>
      <c r="J101" s="255"/>
      <c r="K101" s="255"/>
      <c r="L101" s="101"/>
    </row>
    <row r="102" spans="1:12">
      <c r="A102" s="105"/>
      <c r="B102" s="105"/>
      <c r="C102" s="105"/>
      <c r="D102" s="13"/>
      <c r="E102" s="13"/>
      <c r="F102" s="13"/>
      <c r="G102" s="13"/>
      <c r="H102" s="13"/>
      <c r="I102" s="13"/>
      <c r="J102" s="13"/>
      <c r="K102" s="13"/>
      <c r="L102" s="101"/>
    </row>
    <row r="103" spans="1:12">
      <c r="A103" s="102" t="s">
        <v>64</v>
      </c>
      <c r="B103" s="326"/>
      <c r="C103" s="326"/>
      <c r="D103" s="326"/>
      <c r="E103" s="326"/>
      <c r="F103" s="326"/>
      <c r="G103" s="102" t="s">
        <v>65</v>
      </c>
      <c r="H103" s="327"/>
      <c r="I103" s="327"/>
      <c r="J103" s="327"/>
      <c r="K103" s="327"/>
      <c r="L103" s="148"/>
    </row>
    <row r="104" spans="1:12">
      <c r="A104" s="105"/>
      <c r="B104" s="105"/>
      <c r="C104" s="105"/>
      <c r="D104" s="13"/>
      <c r="E104" s="13"/>
      <c r="F104" s="13"/>
      <c r="G104" s="13"/>
      <c r="H104" s="13"/>
      <c r="I104" s="13"/>
      <c r="J104" s="13"/>
      <c r="K104" s="13"/>
      <c r="L104" s="101"/>
    </row>
    <row r="105" spans="1:12">
      <c r="A105" s="13"/>
      <c r="B105" s="100" t="s">
        <v>93</v>
      </c>
      <c r="C105" s="100"/>
      <c r="D105" s="255"/>
      <c r="E105" s="255"/>
      <c r="F105" s="255"/>
      <c r="G105" s="255"/>
      <c r="H105" s="255"/>
      <c r="I105" s="255"/>
      <c r="J105" s="255"/>
      <c r="K105" s="255"/>
      <c r="L105" s="101"/>
    </row>
    <row r="106" spans="1:12">
      <c r="A106" s="105"/>
      <c r="B106" s="105"/>
      <c r="C106" s="105"/>
      <c r="D106" s="349"/>
      <c r="E106" s="349"/>
      <c r="F106" s="349"/>
      <c r="G106" s="349"/>
      <c r="H106" s="349"/>
      <c r="I106" s="349"/>
      <c r="J106" s="349"/>
      <c r="K106" s="349"/>
      <c r="L106" s="149"/>
    </row>
    <row r="107" spans="1:12">
      <c r="A107" s="74"/>
      <c r="B107" s="100"/>
      <c r="C107" s="100"/>
      <c r="D107" s="349"/>
      <c r="E107" s="349"/>
      <c r="F107" s="349"/>
      <c r="G107" s="349"/>
      <c r="H107" s="349"/>
      <c r="I107" s="349"/>
      <c r="J107" s="349"/>
      <c r="K107" s="349"/>
      <c r="L107" s="149"/>
    </row>
    <row r="108" spans="1:12">
      <c r="A108" s="181"/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</row>
    <row r="109" spans="1:12">
      <c r="A109" s="181"/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</row>
    <row r="110" spans="1:12">
      <c r="A110" s="181"/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</row>
    <row r="111" spans="1:12">
      <c r="A111" s="181"/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</row>
    <row r="112" spans="1:12">
      <c r="A112" s="181"/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</row>
    <row r="113" spans="1:11">
      <c r="A113" s="181"/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</row>
    <row r="114" spans="1:11">
      <c r="A114" s="181"/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</row>
    <row r="115" spans="1:1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</row>
  </sheetData>
  <sheetProtection password="CF87" sheet="1" objects="1" scenarios="1"/>
  <mergeCells count="69">
    <mergeCell ref="I90:K90"/>
    <mergeCell ref="A84:B84"/>
    <mergeCell ref="I78:K78"/>
    <mergeCell ref="F77:G77"/>
    <mergeCell ref="I77:K77"/>
    <mergeCell ref="F83:G83"/>
    <mergeCell ref="A80:C82"/>
    <mergeCell ref="F80:K82"/>
    <mergeCell ref="A83:C83"/>
    <mergeCell ref="D83:E83"/>
    <mergeCell ref="A1:I1"/>
    <mergeCell ref="A93:C95"/>
    <mergeCell ref="F93:K95"/>
    <mergeCell ref="A96:C96"/>
    <mergeCell ref="D96:E96"/>
    <mergeCell ref="F96:G96"/>
    <mergeCell ref="I96:K96"/>
    <mergeCell ref="I83:K83"/>
    <mergeCell ref="A86:K87"/>
    <mergeCell ref="A89:B89"/>
    <mergeCell ref="F91:G91"/>
    <mergeCell ref="I91:K91"/>
    <mergeCell ref="D63:F63"/>
    <mergeCell ref="D62:F62"/>
    <mergeCell ref="B48:F48"/>
    <mergeCell ref="F90:G90"/>
    <mergeCell ref="B49:F49"/>
    <mergeCell ref="B51:F51"/>
    <mergeCell ref="B52:F52"/>
    <mergeCell ref="A56:K56"/>
    <mergeCell ref="B59:H59"/>
    <mergeCell ref="B60:G60"/>
    <mergeCell ref="B54:J54"/>
    <mergeCell ref="B50:F50"/>
    <mergeCell ref="B53:F53"/>
    <mergeCell ref="D106:K107"/>
    <mergeCell ref="B103:F103"/>
    <mergeCell ref="H103:K103"/>
    <mergeCell ref="A73:K74"/>
    <mergeCell ref="B64:G64"/>
    <mergeCell ref="A66:K66"/>
    <mergeCell ref="A70:K70"/>
    <mergeCell ref="A71:K71"/>
    <mergeCell ref="F78:G78"/>
    <mergeCell ref="B100:G100"/>
    <mergeCell ref="A76:B76"/>
    <mergeCell ref="A97:B97"/>
    <mergeCell ref="A44:K44"/>
    <mergeCell ref="G46:G47"/>
    <mergeCell ref="H46:H47"/>
    <mergeCell ref="H19:K19"/>
    <mergeCell ref="H20:K20"/>
    <mergeCell ref="A22:K23"/>
    <mergeCell ref="A25:H25"/>
    <mergeCell ref="I25:J25"/>
    <mergeCell ref="B13:K13"/>
    <mergeCell ref="C15:K15"/>
    <mergeCell ref="B17:C17"/>
    <mergeCell ref="E17:K17"/>
    <mergeCell ref="A42:K42"/>
    <mergeCell ref="H28:K31"/>
    <mergeCell ref="B12:K12"/>
    <mergeCell ref="B8:K8"/>
    <mergeCell ref="B10:K10"/>
    <mergeCell ref="H2:K2"/>
    <mergeCell ref="A3:F3"/>
    <mergeCell ref="J3:K3"/>
    <mergeCell ref="B5:K5"/>
    <mergeCell ref="B7:K7"/>
  </mergeCells>
  <dataValidations count="2">
    <dataValidation allowBlank="1" showInputMessage="1" showErrorMessage="1" promptTitle="Attention :" prompt="Mettre au format hh:mm." sqref="C29:E32 C36:E39"/>
    <dataValidation type="list" allowBlank="1" showInputMessage="1" showErrorMessage="1" sqref="D19:D20 E58 G62:G63 E68">
      <formula1>"OUI,NON"</formula1>
    </dataValidation>
  </dataValidations>
  <pageMargins left="0.27559055118110237" right="0.19685039370078741" top="0.39370078740157483" bottom="0.19685039370078741" header="0.39370078740157483" footer="0.39370078740157483"/>
  <pageSetup paperSize="9" scale="73" fitToHeight="0" orientation="portrait" r:id="rId1"/>
  <headerFooter alignWithMargins="0"/>
  <rowBreaks count="1" manualBreakCount="1">
    <brk id="55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8">
    <pageSetUpPr fitToPage="1"/>
  </sheetPr>
  <dimension ref="A1:K67"/>
  <sheetViews>
    <sheetView showGridLines="0" showZeros="0" zoomScaleNormal="100" zoomScaleSheetLayoutView="100" workbookViewId="0">
      <selection activeCell="B5" sqref="B5:I5"/>
    </sheetView>
  </sheetViews>
  <sheetFormatPr baseColWidth="10" defaultRowHeight="15.75"/>
  <cols>
    <col min="1" max="1" width="26.7109375" style="1" customWidth="1"/>
    <col min="2" max="2" width="18.5703125" style="1" customWidth="1"/>
    <col min="3" max="3" width="14.140625" style="1" customWidth="1"/>
    <col min="4" max="4" width="14.28515625" style="1" customWidth="1"/>
    <col min="5" max="5" width="15" style="1" customWidth="1"/>
    <col min="6" max="6" width="11.42578125" style="1"/>
    <col min="7" max="7" width="14.5703125" style="1" customWidth="1"/>
    <col min="8" max="8" width="14.7109375" style="1" customWidth="1"/>
    <col min="9" max="9" width="14.42578125" style="1" customWidth="1"/>
    <col min="10" max="10" width="13.85546875" style="1" customWidth="1"/>
    <col min="11" max="11" width="9.85546875" style="1" customWidth="1"/>
    <col min="12" max="16384" width="11.42578125" style="1"/>
  </cols>
  <sheetData>
    <row r="1" spans="1:11" s="2" customFormat="1" ht="81.75" customHeight="1">
      <c r="A1" s="446" t="s">
        <v>113</v>
      </c>
      <c r="B1" s="446"/>
      <c r="C1" s="446"/>
      <c r="D1" s="446"/>
      <c r="E1" s="446"/>
      <c r="F1" s="446"/>
      <c r="G1" s="446"/>
      <c r="H1" s="446"/>
      <c r="I1" s="446"/>
      <c r="J1" s="245"/>
      <c r="K1" s="256"/>
    </row>
    <row r="2" spans="1:11" s="2" customFormat="1" ht="35.25" customHeight="1">
      <c r="A2" s="447" t="s">
        <v>91</v>
      </c>
      <c r="B2" s="447"/>
      <c r="C2" s="447"/>
      <c r="D2" s="447"/>
      <c r="E2" s="447"/>
      <c r="F2" s="447"/>
      <c r="G2" s="447"/>
      <c r="H2" s="447"/>
      <c r="I2" s="447"/>
      <c r="J2" s="246"/>
      <c r="K2" s="88"/>
    </row>
    <row r="3" spans="1:11" s="4" customFormat="1" ht="16.5" customHeight="1">
      <c r="A3" s="409" t="s">
        <v>10</v>
      </c>
      <c r="B3" s="409"/>
      <c r="C3" s="409"/>
      <c r="D3" s="409"/>
      <c r="E3" s="409"/>
      <c r="F3" s="409"/>
      <c r="G3" s="3"/>
      <c r="I3" s="410" t="s">
        <v>148</v>
      </c>
      <c r="J3" s="410"/>
      <c r="K3" s="276"/>
    </row>
    <row r="4" spans="1:11" s="5" customFormat="1" ht="16.5" customHeight="1">
      <c r="A4" s="20"/>
    </row>
    <row r="5" spans="1:11" s="6" customFormat="1" ht="18.75" customHeight="1">
      <c r="A5" s="78" t="s">
        <v>88</v>
      </c>
      <c r="B5" s="394"/>
      <c r="C5" s="394"/>
      <c r="D5" s="394"/>
      <c r="E5" s="394"/>
      <c r="F5" s="394"/>
      <c r="G5" s="394"/>
      <c r="H5" s="394"/>
      <c r="I5" s="394"/>
      <c r="J5" s="146"/>
      <c r="K5" s="8"/>
    </row>
    <row r="6" spans="1:11" s="7" customFormat="1" ht="7.5" customHeight="1">
      <c r="A6" s="79"/>
      <c r="B6" s="80"/>
      <c r="C6" s="80"/>
      <c r="D6" s="80"/>
      <c r="E6" s="80"/>
      <c r="F6" s="80"/>
      <c r="G6" s="79"/>
      <c r="H6" s="79"/>
      <c r="I6" s="79"/>
      <c r="J6" s="79"/>
      <c r="K6" s="79"/>
    </row>
    <row r="7" spans="1:11" s="6" customFormat="1" ht="18.75" customHeight="1">
      <c r="A7" s="78" t="s">
        <v>11</v>
      </c>
      <c r="B7" s="394"/>
      <c r="C7" s="394"/>
      <c r="D7" s="394"/>
      <c r="E7" s="394"/>
      <c r="F7" s="394"/>
      <c r="G7" s="394"/>
      <c r="H7" s="394"/>
      <c r="I7" s="394"/>
      <c r="J7" s="274"/>
      <c r="K7" s="8"/>
    </row>
    <row r="8" spans="1:11" s="6" customFormat="1" ht="18.75" customHeight="1">
      <c r="A8" s="8"/>
      <c r="B8" s="394"/>
      <c r="C8" s="394"/>
      <c r="D8" s="394"/>
      <c r="E8" s="394"/>
      <c r="F8" s="394"/>
      <c r="G8" s="394"/>
      <c r="H8" s="394"/>
      <c r="I8" s="394"/>
      <c r="J8" s="274"/>
      <c r="K8" s="8"/>
    </row>
    <row r="9" spans="1:11" s="7" customFormat="1" ht="6.75" customHeight="1" thickBot="1">
      <c r="A9" s="79"/>
      <c r="B9" s="80"/>
      <c r="C9" s="80"/>
      <c r="D9" s="80"/>
      <c r="E9" s="80"/>
      <c r="F9" s="80"/>
      <c r="G9" s="79"/>
      <c r="H9" s="79"/>
      <c r="I9" s="79"/>
      <c r="J9" s="79"/>
      <c r="K9" s="79"/>
    </row>
    <row r="10" spans="1:11" s="6" customFormat="1" ht="21" customHeight="1" thickBot="1">
      <c r="A10" s="91" t="s">
        <v>12</v>
      </c>
      <c r="B10" s="398"/>
      <c r="C10" s="399"/>
      <c r="D10" s="399"/>
      <c r="E10" s="399"/>
      <c r="F10" s="399"/>
      <c r="G10" s="399"/>
      <c r="H10" s="399"/>
      <c r="I10" s="400"/>
      <c r="J10" s="275"/>
      <c r="K10" s="8"/>
    </row>
    <row r="11" spans="1:11" s="6" customFormat="1" ht="9.75" customHeight="1" thickBot="1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8"/>
    </row>
    <row r="12" spans="1:11" s="6" customFormat="1" ht="20.25" customHeight="1">
      <c r="A12" s="91" t="s">
        <v>11</v>
      </c>
      <c r="B12" s="401"/>
      <c r="C12" s="402"/>
      <c r="D12" s="402"/>
      <c r="E12" s="402"/>
      <c r="F12" s="402"/>
      <c r="G12" s="402"/>
      <c r="H12" s="402"/>
      <c r="I12" s="403"/>
      <c r="J12" s="275"/>
      <c r="K12" s="8"/>
    </row>
    <row r="13" spans="1:11" s="6" customFormat="1" ht="19.5" customHeight="1" thickBot="1">
      <c r="A13" s="429" t="s">
        <v>95</v>
      </c>
      <c r="B13" s="404"/>
      <c r="C13" s="405"/>
      <c r="D13" s="405"/>
      <c r="E13" s="405"/>
      <c r="F13" s="405"/>
      <c r="G13" s="405"/>
      <c r="H13" s="405"/>
      <c r="I13" s="406"/>
      <c r="J13" s="275"/>
      <c r="K13" s="8"/>
    </row>
    <row r="14" spans="1:11" s="6" customFormat="1">
      <c r="A14" s="429"/>
      <c r="B14" s="80"/>
      <c r="C14" s="80"/>
      <c r="D14" s="80"/>
      <c r="E14" s="80"/>
      <c r="F14" s="80"/>
      <c r="G14" s="80"/>
      <c r="H14" s="80"/>
      <c r="I14" s="80"/>
      <c r="J14" s="80"/>
      <c r="K14" s="8"/>
    </row>
    <row r="15" spans="1:11" s="6" customFormat="1">
      <c r="A15" s="8" t="s">
        <v>13</v>
      </c>
      <c r="B15" s="8"/>
      <c r="C15" s="394"/>
      <c r="D15" s="394"/>
      <c r="E15" s="394"/>
      <c r="F15" s="394"/>
      <c r="G15" s="394"/>
      <c r="H15" s="394"/>
      <c r="I15" s="394"/>
      <c r="J15" s="274"/>
      <c r="K15" s="83"/>
    </row>
    <row r="16" spans="1:11" s="6" customFormat="1">
      <c r="A16" s="79"/>
      <c r="B16" s="80"/>
      <c r="C16" s="80"/>
      <c r="D16" s="80"/>
      <c r="E16" s="80"/>
      <c r="F16" s="80"/>
      <c r="G16" s="79"/>
      <c r="H16" s="79"/>
      <c r="I16" s="79"/>
      <c r="J16" s="79"/>
      <c r="K16" s="305"/>
    </row>
    <row r="17" spans="1:11" s="6" customFormat="1">
      <c r="A17" s="8" t="s">
        <v>14</v>
      </c>
      <c r="B17" s="395"/>
      <c r="C17" s="395"/>
      <c r="D17" s="94" t="s">
        <v>15</v>
      </c>
      <c r="E17" s="394"/>
      <c r="F17" s="394"/>
      <c r="G17" s="394"/>
      <c r="H17" s="394"/>
      <c r="I17" s="394"/>
      <c r="J17" s="274"/>
      <c r="K17" s="305"/>
    </row>
    <row r="18" spans="1:11" s="6" customFormat="1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305"/>
    </row>
    <row r="19" spans="1:11" s="6" customFormat="1" ht="18" customHeight="1">
      <c r="A19" s="78" t="s">
        <v>33</v>
      </c>
      <c r="B19" s="78"/>
      <c r="C19" s="253"/>
      <c r="D19" s="288"/>
      <c r="E19" s="254"/>
      <c r="F19" s="253" t="s">
        <v>16</v>
      </c>
      <c r="G19" s="253"/>
      <c r="H19" s="431"/>
      <c r="I19" s="431"/>
      <c r="J19" s="306"/>
      <c r="K19" s="306"/>
    </row>
    <row r="20" spans="1:11" s="6" customFormat="1" ht="18" customHeight="1">
      <c r="A20" s="78" t="s">
        <v>34</v>
      </c>
      <c r="B20" s="78"/>
      <c r="C20" s="253"/>
      <c r="D20" s="288"/>
      <c r="E20" s="253"/>
      <c r="F20" s="253" t="s">
        <v>87</v>
      </c>
      <c r="G20" s="253"/>
      <c r="H20" s="431"/>
      <c r="I20" s="431"/>
      <c r="J20" s="430"/>
      <c r="K20" s="430"/>
    </row>
    <row r="21" spans="1:11" s="6" customFormat="1" ht="18" customHeight="1" thickBot="1">
      <c r="A21" s="78"/>
      <c r="B21" s="78"/>
      <c r="C21" s="78"/>
      <c r="D21" s="78"/>
      <c r="E21" s="78"/>
      <c r="F21" s="78"/>
      <c r="G21" s="78"/>
      <c r="H21" s="97"/>
      <c r="I21" s="97"/>
      <c r="J21" s="97"/>
      <c r="K21" s="305"/>
    </row>
    <row r="22" spans="1:11" s="6" customFormat="1" ht="18" customHeight="1" thickBot="1">
      <c r="C22" s="109" t="s">
        <v>97</v>
      </c>
      <c r="D22" s="78"/>
      <c r="E22" s="78"/>
      <c r="F22" s="10" t="s">
        <v>96</v>
      </c>
      <c r="G22" s="63"/>
      <c r="H22" s="297"/>
      <c r="I22" s="97"/>
      <c r="J22" s="97"/>
      <c r="K22" s="83"/>
    </row>
    <row r="23" spans="1:11" s="6" customFormat="1" ht="18" customHeight="1">
      <c r="A23" s="423" t="s">
        <v>126</v>
      </c>
      <c r="B23" s="424"/>
      <c r="C23" s="296"/>
      <c r="D23" s="78"/>
      <c r="E23" s="78"/>
      <c r="F23" s="78"/>
      <c r="G23" s="78"/>
      <c r="H23" s="97"/>
      <c r="I23" s="97"/>
      <c r="J23" s="97"/>
      <c r="K23" s="83"/>
    </row>
    <row r="24" spans="1:11" s="6" customFormat="1" ht="18" customHeight="1">
      <c r="A24" s="422" t="s">
        <v>76</v>
      </c>
      <c r="B24" s="422"/>
      <c r="C24" s="296"/>
      <c r="D24" s="78"/>
      <c r="E24" s="78"/>
      <c r="F24" s="78"/>
      <c r="G24" s="78"/>
      <c r="H24" s="97"/>
      <c r="I24" s="97"/>
      <c r="J24" s="97"/>
      <c r="K24" s="83"/>
    </row>
    <row r="25" spans="1:11" s="6" customFormat="1" ht="18" customHeight="1">
      <c r="A25" s="423" t="s">
        <v>77</v>
      </c>
      <c r="B25" s="424"/>
      <c r="C25" s="296"/>
      <c r="D25" s="78"/>
      <c r="E25" s="78"/>
      <c r="F25" s="78"/>
      <c r="G25" s="78"/>
      <c r="H25" s="97"/>
      <c r="I25" s="97"/>
      <c r="J25" s="97"/>
      <c r="K25" s="83"/>
    </row>
    <row r="26" spans="1:11" s="6" customFormat="1" ht="18" customHeight="1">
      <c r="A26" s="110" t="s">
        <v>78</v>
      </c>
      <c r="B26" s="26"/>
      <c r="C26" s="27"/>
      <c r="D26" s="78"/>
      <c r="E26" s="78"/>
      <c r="F26" s="78"/>
      <c r="G26" s="78"/>
      <c r="H26" s="97"/>
      <c r="I26" s="97"/>
      <c r="J26" s="97"/>
      <c r="K26" s="83"/>
    </row>
    <row r="27" spans="1:11" s="6" customFormat="1" ht="27.75" customHeight="1">
      <c r="A27" s="112"/>
      <c r="B27" s="112"/>
      <c r="C27" s="113"/>
      <c r="D27" s="8"/>
      <c r="E27" s="8"/>
      <c r="F27" s="8"/>
      <c r="G27" s="8"/>
      <c r="H27" s="122" t="s">
        <v>67</v>
      </c>
      <c r="I27" s="97"/>
      <c r="J27" s="97"/>
      <c r="K27" s="83"/>
    </row>
    <row r="28" spans="1:11" s="6" customFormat="1">
      <c r="A28" s="8" t="s">
        <v>68</v>
      </c>
      <c r="B28" s="8" t="s">
        <v>69</v>
      </c>
      <c r="C28" s="124" t="s">
        <v>70</v>
      </c>
      <c r="D28" s="298"/>
      <c r="E28" s="124" t="s">
        <v>71</v>
      </c>
      <c r="F28" s="298"/>
      <c r="G28" s="8"/>
      <c r="H28" s="125">
        <f>SUM(F28-D28)</f>
        <v>0</v>
      </c>
      <c r="I28" s="83"/>
      <c r="J28" s="83"/>
      <c r="K28" s="83"/>
    </row>
    <row r="29" spans="1:11" s="6" customFormat="1">
      <c r="A29" s="8"/>
      <c r="B29" s="142" t="s">
        <v>72</v>
      </c>
      <c r="C29" s="124" t="s">
        <v>70</v>
      </c>
      <c r="D29" s="298"/>
      <c r="E29" s="124" t="s">
        <v>71</v>
      </c>
      <c r="F29" s="298"/>
      <c r="G29" s="8"/>
      <c r="H29" s="126">
        <f>SUM(F29-D29)</f>
        <v>0</v>
      </c>
      <c r="I29" s="83"/>
      <c r="J29" s="83"/>
      <c r="K29" s="83"/>
    </row>
    <row r="30" spans="1:11" s="6" customFormat="1">
      <c r="A30" s="8" t="s">
        <v>73</v>
      </c>
      <c r="B30" s="8" t="s">
        <v>74</v>
      </c>
      <c r="C30" s="124" t="s">
        <v>70</v>
      </c>
      <c r="D30" s="298"/>
      <c r="E30" s="124" t="s">
        <v>71</v>
      </c>
      <c r="F30" s="298"/>
      <c r="G30" s="8"/>
      <c r="H30" s="127">
        <f>SUM(F30-D30)</f>
        <v>0</v>
      </c>
      <c r="I30" s="83"/>
      <c r="J30" s="83"/>
      <c r="K30" s="83"/>
    </row>
    <row r="31" spans="1:11" s="6" customFormat="1" ht="12.75" customHeight="1">
      <c r="A31" s="85"/>
      <c r="B31" s="86"/>
      <c r="C31" s="31"/>
      <c r="D31" s="31"/>
      <c r="E31" s="31"/>
      <c r="F31" s="31"/>
      <c r="G31" s="31"/>
      <c r="H31" s="31"/>
      <c r="I31" s="31"/>
      <c r="J31" s="31"/>
    </row>
    <row r="32" spans="1:11" s="11" customFormat="1" ht="21" customHeight="1">
      <c r="A32" s="450" t="s">
        <v>40</v>
      </c>
      <c r="B32" s="451"/>
      <c r="C32" s="244" t="s">
        <v>25</v>
      </c>
      <c r="D32" s="266" t="s">
        <v>26</v>
      </c>
      <c r="E32" s="259"/>
      <c r="F32" s="258"/>
      <c r="G32" s="261"/>
      <c r="H32" s="425" t="s">
        <v>117</v>
      </c>
      <c r="I32" s="426"/>
      <c r="J32" s="271"/>
    </row>
    <row r="33" spans="1:10" s="11" customFormat="1" ht="15.75" customHeight="1">
      <c r="A33" s="452"/>
      <c r="B33" s="453"/>
      <c r="C33" s="448" t="s">
        <v>36</v>
      </c>
      <c r="D33" s="448" t="s">
        <v>37</v>
      </c>
      <c r="E33" s="449"/>
      <c r="F33" s="130"/>
      <c r="G33" s="241"/>
      <c r="H33" s="427"/>
      <c r="I33" s="428"/>
      <c r="J33" s="271"/>
    </row>
    <row r="34" spans="1:10" s="11" customFormat="1" ht="29.25" customHeight="1">
      <c r="A34" s="454"/>
      <c r="B34" s="455"/>
      <c r="C34" s="448"/>
      <c r="D34" s="448"/>
      <c r="E34" s="449"/>
      <c r="F34" s="130"/>
      <c r="G34" s="262"/>
      <c r="H34" s="224" t="s">
        <v>31</v>
      </c>
      <c r="I34" s="224" t="s">
        <v>23</v>
      </c>
      <c r="J34" s="272"/>
    </row>
    <row r="35" spans="1:10" s="11" customFormat="1" ht="16.5" customHeight="1">
      <c r="A35" s="434" t="s">
        <v>0</v>
      </c>
      <c r="B35" s="66" t="s">
        <v>19</v>
      </c>
      <c r="C35" s="299"/>
      <c r="D35" s="299"/>
      <c r="E35" s="260"/>
      <c r="F35" s="437" t="s">
        <v>19</v>
      </c>
      <c r="G35" s="438"/>
      <c r="H35" s="69">
        <f>C35+C40+C45</f>
        <v>0</v>
      </c>
      <c r="I35" s="184" t="str">
        <f>IF(H35&lt;=0,"",H35/($H$35+$H$36+$H$37+$H$38))</f>
        <v/>
      </c>
      <c r="J35" s="155"/>
    </row>
    <row r="36" spans="1:10" s="11" customFormat="1" ht="16.5" customHeight="1">
      <c r="A36" s="435"/>
      <c r="B36" s="68" t="s">
        <v>20</v>
      </c>
      <c r="C36" s="300"/>
      <c r="D36" s="300"/>
      <c r="E36" s="260"/>
      <c r="F36" s="439" t="s">
        <v>20</v>
      </c>
      <c r="G36" s="440"/>
      <c r="H36" s="200">
        <f>C36+C41+C46</f>
        <v>0</v>
      </c>
      <c r="I36" s="136" t="str">
        <f>IF(H36&lt;=0,"",H36/($H$35+$H$36+$H$37+$H$38))</f>
        <v/>
      </c>
      <c r="J36" s="155"/>
    </row>
    <row r="37" spans="1:10" s="11" customFormat="1" ht="16.5" customHeight="1">
      <c r="A37" s="435"/>
      <c r="B37" s="68" t="s">
        <v>21</v>
      </c>
      <c r="C37" s="300"/>
      <c r="D37" s="300"/>
      <c r="E37" s="260"/>
      <c r="F37" s="439" t="s">
        <v>21</v>
      </c>
      <c r="G37" s="440"/>
      <c r="H37" s="200">
        <f>C37+C42+C47</f>
        <v>0</v>
      </c>
      <c r="I37" s="136" t="str">
        <f>IF(H37&lt;=0,"",H37/($H$35+$H$36+$H$37+$H$38))</f>
        <v/>
      </c>
      <c r="J37" s="155"/>
    </row>
    <row r="38" spans="1:10" s="11" customFormat="1" ht="16.5" customHeight="1">
      <c r="A38" s="435"/>
      <c r="B38" s="70" t="s">
        <v>22</v>
      </c>
      <c r="C38" s="301"/>
      <c r="D38" s="301"/>
      <c r="E38" s="260"/>
      <c r="F38" s="444" t="s">
        <v>22</v>
      </c>
      <c r="G38" s="445"/>
      <c r="H38" s="201">
        <f>C38+C43+C48</f>
        <v>0</v>
      </c>
      <c r="I38" s="137" t="str">
        <f>IF(H38&lt;=0,"",H38/($H$35+$H$36+$H$37+$H$38))</f>
        <v/>
      </c>
      <c r="J38" s="155"/>
    </row>
    <row r="39" spans="1:10" s="11" customFormat="1" ht="16.5" customHeight="1">
      <c r="A39" s="436"/>
      <c r="B39" s="71" t="s">
        <v>17</v>
      </c>
      <c r="C39" s="72">
        <f>SUM(C35:C38)</f>
        <v>0</v>
      </c>
      <c r="D39" s="72">
        <f>SUM(D35:D38)</f>
        <v>0</v>
      </c>
      <c r="E39" s="263"/>
      <c r="F39" s="144"/>
      <c r="G39" s="134"/>
      <c r="H39" s="214">
        <f>SUM(H35:H38)</f>
        <v>0</v>
      </c>
      <c r="I39" s="215">
        <f>SUM(I35:I38)</f>
        <v>0</v>
      </c>
      <c r="J39" s="226"/>
    </row>
    <row r="40" spans="1:10" s="14" customFormat="1" ht="17.25" customHeight="1">
      <c r="A40" s="441" t="s">
        <v>1</v>
      </c>
      <c r="B40" s="66" t="s">
        <v>19</v>
      </c>
      <c r="C40" s="299"/>
      <c r="D40" s="299"/>
      <c r="E40" s="264"/>
      <c r="F40" s="144"/>
      <c r="G40" s="134"/>
      <c r="H40" s="225"/>
      <c r="I40" s="226"/>
      <c r="J40" s="226"/>
    </row>
    <row r="41" spans="1:10" s="14" customFormat="1" ht="17.25" customHeight="1">
      <c r="A41" s="442"/>
      <c r="B41" s="68" t="s">
        <v>20</v>
      </c>
      <c r="C41" s="300"/>
      <c r="D41" s="300"/>
      <c r="E41" s="264"/>
      <c r="F41" s="265"/>
      <c r="G41" s="265"/>
      <c r="H41" s="73"/>
      <c r="I41" s="199"/>
      <c r="J41" s="199"/>
    </row>
    <row r="42" spans="1:10" s="14" customFormat="1" ht="17.25" customHeight="1">
      <c r="A42" s="442"/>
      <c r="B42" s="68" t="s">
        <v>21</v>
      </c>
      <c r="C42" s="300"/>
      <c r="D42" s="300"/>
      <c r="E42" s="264"/>
      <c r="F42" s="76"/>
      <c r="G42" s="61"/>
      <c r="H42" s="425" t="s">
        <v>116</v>
      </c>
      <c r="I42" s="426"/>
      <c r="J42" s="271"/>
    </row>
    <row r="43" spans="1:10" s="14" customFormat="1" ht="17.25" customHeight="1">
      <c r="A43" s="442"/>
      <c r="B43" s="70" t="s">
        <v>22</v>
      </c>
      <c r="C43" s="301"/>
      <c r="D43" s="301"/>
      <c r="E43" s="264"/>
      <c r="F43" s="130"/>
      <c r="G43" s="131"/>
      <c r="H43" s="427"/>
      <c r="I43" s="428"/>
      <c r="J43" s="271"/>
    </row>
    <row r="44" spans="1:10" s="14" customFormat="1" ht="17.25" customHeight="1">
      <c r="A44" s="443"/>
      <c r="B44" s="71" t="s">
        <v>17</v>
      </c>
      <c r="C44" s="72">
        <f>SUM(C40:C43)</f>
        <v>0</v>
      </c>
      <c r="D44" s="72">
        <f>SUM(D40:D43)</f>
        <v>0</v>
      </c>
      <c r="E44" s="263"/>
      <c r="F44" s="130"/>
      <c r="G44" s="134"/>
      <c r="H44" s="67" t="s">
        <v>31</v>
      </c>
      <c r="I44" s="67" t="s">
        <v>23</v>
      </c>
      <c r="J44" s="183"/>
    </row>
    <row r="45" spans="1:10" s="14" customFormat="1" ht="17.25" customHeight="1">
      <c r="A45" s="441" t="s">
        <v>2</v>
      </c>
      <c r="B45" s="66" t="s">
        <v>19</v>
      </c>
      <c r="C45" s="299"/>
      <c r="D45" s="299"/>
      <c r="E45" s="260"/>
      <c r="F45" s="437" t="s">
        <v>19</v>
      </c>
      <c r="G45" s="438"/>
      <c r="H45" s="69">
        <f>D35+D40+D45</f>
        <v>0</v>
      </c>
      <c r="I45" s="184" t="str">
        <f>IF(H45&lt;=0,"",H45/($H$45+$H$46+$H$47+$H$48))</f>
        <v/>
      </c>
      <c r="J45" s="155"/>
    </row>
    <row r="46" spans="1:10" s="14" customFormat="1" ht="17.25" customHeight="1">
      <c r="A46" s="442"/>
      <c r="B46" s="68" t="s">
        <v>20</v>
      </c>
      <c r="C46" s="300"/>
      <c r="D46" s="300"/>
      <c r="E46" s="260"/>
      <c r="F46" s="439" t="s">
        <v>20</v>
      </c>
      <c r="G46" s="440"/>
      <c r="H46" s="200">
        <f>D36+D41+D46</f>
        <v>0</v>
      </c>
      <c r="I46" s="136" t="str">
        <f>IF(H46&lt;=0,"",H46/($H$45+$H$46+$H$47+$H$48))</f>
        <v/>
      </c>
      <c r="J46" s="155"/>
    </row>
    <row r="47" spans="1:10" s="14" customFormat="1" ht="17.25" customHeight="1">
      <c r="A47" s="442"/>
      <c r="B47" s="68" t="s">
        <v>21</v>
      </c>
      <c r="C47" s="300"/>
      <c r="D47" s="300"/>
      <c r="E47" s="260"/>
      <c r="F47" s="439" t="s">
        <v>21</v>
      </c>
      <c r="G47" s="440"/>
      <c r="H47" s="200">
        <f>D37+D42+D47</f>
        <v>0</v>
      </c>
      <c r="I47" s="136" t="str">
        <f>IF(H47&lt;=0,"",H47/($H$45+$H$46+$H$47+$H$48))</f>
        <v/>
      </c>
      <c r="J47" s="155"/>
    </row>
    <row r="48" spans="1:10" s="14" customFormat="1" ht="17.25" customHeight="1">
      <c r="A48" s="442"/>
      <c r="B48" s="70" t="s">
        <v>22</v>
      </c>
      <c r="C48" s="301"/>
      <c r="D48" s="301"/>
      <c r="E48" s="260"/>
      <c r="F48" s="444" t="s">
        <v>22</v>
      </c>
      <c r="G48" s="445"/>
      <c r="H48" s="201">
        <f>D38+D43+D48</f>
        <v>0</v>
      </c>
      <c r="I48" s="137" t="str">
        <f>IF(H48&lt;=0,"",H48/($H$45+$H$46+$H$47+$H$48))</f>
        <v/>
      </c>
      <c r="J48" s="155"/>
    </row>
    <row r="49" spans="1:11" s="14" customFormat="1" ht="17.25" customHeight="1">
      <c r="A49" s="443"/>
      <c r="B49" s="71" t="s">
        <v>17</v>
      </c>
      <c r="C49" s="72">
        <f>SUM(C45:C48)</f>
        <v>0</v>
      </c>
      <c r="D49" s="72">
        <f>SUM(D45:D48)</f>
        <v>0</v>
      </c>
      <c r="E49" s="264"/>
      <c r="F49" s="76"/>
      <c r="G49" s="74"/>
      <c r="H49" s="216">
        <f>SUM(H45:H48)</f>
        <v>0</v>
      </c>
      <c r="I49" s="217">
        <f>SUM(I45:I48)</f>
        <v>0</v>
      </c>
      <c r="J49" s="273"/>
    </row>
    <row r="50" spans="1:11" s="14" customFormat="1" ht="24.75" customHeight="1">
      <c r="A50" s="432" t="s">
        <v>38</v>
      </c>
      <c r="B50" s="433"/>
      <c r="C50" s="315">
        <f>C39+C44+C49</f>
        <v>0</v>
      </c>
      <c r="D50" s="315">
        <f>D39+D44+D49</f>
        <v>0</v>
      </c>
      <c r="E50" s="316">
        <f>SUM(C50:D50)</f>
        <v>0</v>
      </c>
      <c r="F50" s="76"/>
      <c r="G50" s="74"/>
      <c r="H50" s="74"/>
      <c r="I50" s="75"/>
      <c r="J50" s="75"/>
    </row>
    <row r="51" spans="1:11" s="14" customFormat="1" ht="6.75" customHeight="1">
      <c r="A51" s="98"/>
      <c r="B51" s="98"/>
      <c r="C51" s="99"/>
      <c r="D51" s="99"/>
      <c r="E51" s="99"/>
      <c r="F51" s="99"/>
      <c r="G51" s="99"/>
      <c r="H51" s="99"/>
      <c r="I51" s="77"/>
      <c r="J51" s="77"/>
      <c r="K51" s="74"/>
    </row>
    <row r="52" spans="1:11" s="11" customFormat="1" ht="20.25" customHeight="1">
      <c r="A52" s="100" t="s">
        <v>62</v>
      </c>
      <c r="C52" s="74"/>
      <c r="D52" s="13"/>
      <c r="E52" s="100"/>
      <c r="F52" s="100"/>
      <c r="G52" s="100"/>
      <c r="H52" s="100"/>
      <c r="I52" s="77"/>
      <c r="J52" s="77"/>
      <c r="K52" s="74"/>
    </row>
    <row r="53" spans="1:11" s="11" customFormat="1" ht="21" customHeight="1">
      <c r="A53" s="102" t="s">
        <v>63</v>
      </c>
      <c r="B53" s="326"/>
      <c r="C53" s="326"/>
      <c r="D53" s="326"/>
      <c r="E53" s="326"/>
      <c r="F53" s="103" t="s">
        <v>92</v>
      </c>
      <c r="G53" s="104"/>
      <c r="I53" s="77"/>
      <c r="J53" s="77"/>
      <c r="K53" s="74"/>
    </row>
    <row r="54" spans="1:11" s="11" customFormat="1" ht="10.5" customHeight="1">
      <c r="A54" s="105"/>
      <c r="B54" s="105"/>
      <c r="C54" s="105"/>
      <c r="D54" s="13"/>
      <c r="E54" s="13"/>
      <c r="F54" s="13"/>
      <c r="G54" s="13"/>
      <c r="H54" s="13"/>
      <c r="I54" s="100"/>
      <c r="J54" s="100"/>
      <c r="K54" s="101"/>
    </row>
    <row r="55" spans="1:11" s="11" customFormat="1" ht="16.5" customHeight="1">
      <c r="A55" s="102" t="s">
        <v>64</v>
      </c>
      <c r="B55" s="326"/>
      <c r="C55" s="326"/>
      <c r="D55" s="326"/>
      <c r="E55" s="326"/>
      <c r="F55" s="102" t="s">
        <v>65</v>
      </c>
      <c r="G55" s="327"/>
      <c r="H55" s="327"/>
      <c r="I55" s="327"/>
      <c r="J55" s="77"/>
      <c r="K55" s="267"/>
    </row>
    <row r="56" spans="1:11" s="11" customFormat="1" ht="11.25" customHeight="1">
      <c r="A56" s="105"/>
      <c r="B56" s="105"/>
      <c r="C56" s="105"/>
      <c r="D56" s="13"/>
      <c r="E56" s="13"/>
      <c r="F56" s="13"/>
      <c r="G56" s="13"/>
      <c r="H56" s="13"/>
      <c r="I56" s="13"/>
      <c r="J56" s="13"/>
      <c r="K56" s="101"/>
    </row>
    <row r="57" spans="1:11" s="11" customFormat="1" ht="16.5" customHeight="1">
      <c r="A57" s="13"/>
      <c r="B57" s="100" t="s">
        <v>93</v>
      </c>
      <c r="C57" s="100"/>
      <c r="D57" s="104"/>
      <c r="E57" s="104"/>
      <c r="F57" s="104"/>
      <c r="G57" s="104"/>
      <c r="H57" s="104"/>
      <c r="I57" s="104"/>
      <c r="J57" s="104"/>
      <c r="K57" s="101"/>
    </row>
    <row r="58" spans="1:11" s="11" customFormat="1" ht="16.5" customHeight="1">
      <c r="A58" s="105"/>
      <c r="B58" s="227"/>
      <c r="C58" s="349"/>
      <c r="D58" s="349"/>
      <c r="E58" s="349"/>
      <c r="F58" s="349"/>
      <c r="G58" s="349"/>
      <c r="H58" s="349"/>
    </row>
    <row r="59" spans="1:11" s="11" customFormat="1" ht="16.5" customHeight="1">
      <c r="A59" s="105"/>
      <c r="B59" s="227"/>
      <c r="C59" s="349"/>
      <c r="D59" s="349"/>
      <c r="E59" s="349"/>
      <c r="F59" s="349"/>
      <c r="G59" s="349"/>
      <c r="H59" s="349"/>
    </row>
    <row r="60" spans="1:11" s="14" customFormat="1" ht="17.25" customHeight="1">
      <c r="A60" s="74"/>
      <c r="B60" s="227"/>
      <c r="C60" s="349"/>
      <c r="D60" s="349"/>
      <c r="E60" s="349"/>
      <c r="F60" s="349"/>
      <c r="G60" s="349"/>
      <c r="H60" s="349"/>
    </row>
    <row r="61" spans="1:11" s="14" customFormat="1" ht="17.25" customHeight="1">
      <c r="A61" s="11"/>
      <c r="B61" s="11"/>
      <c r="C61" s="11"/>
      <c r="D61" s="191"/>
      <c r="E61" s="191"/>
      <c r="F61" s="191"/>
      <c r="G61" s="191"/>
      <c r="H61" s="191"/>
      <c r="I61" s="191"/>
      <c r="J61" s="191"/>
      <c r="K61" s="47"/>
    </row>
    <row r="62" spans="1:11" s="14" customFormat="1" ht="17.25" customHeight="1">
      <c r="A62" s="11"/>
      <c r="B62" s="11"/>
      <c r="C62" s="11"/>
      <c r="D62" s="191"/>
      <c r="E62" s="191"/>
      <c r="F62" s="191"/>
      <c r="G62" s="191"/>
      <c r="H62" s="191"/>
      <c r="I62" s="191"/>
      <c r="J62" s="191"/>
      <c r="K62" s="18"/>
    </row>
    <row r="63" spans="1:11" s="14" customFormat="1" ht="17.25" customHeight="1">
      <c r="A63" s="11"/>
      <c r="B63" s="11"/>
      <c r="C63" s="11"/>
      <c r="D63" s="191"/>
      <c r="E63" s="191"/>
      <c r="F63" s="191"/>
      <c r="G63" s="191"/>
      <c r="H63" s="191"/>
      <c r="I63" s="191"/>
      <c r="J63" s="191"/>
      <c r="K63" s="18"/>
    </row>
    <row r="64" spans="1:11" s="14" customFormat="1" ht="17.25" customHeight="1">
      <c r="A64" s="11"/>
      <c r="B64" s="11"/>
      <c r="C64" s="11"/>
      <c r="D64" s="191"/>
      <c r="E64" s="191"/>
      <c r="F64" s="191"/>
      <c r="G64" s="191"/>
      <c r="H64" s="191"/>
      <c r="I64" s="191"/>
      <c r="J64" s="191"/>
      <c r="K64" s="18"/>
    </row>
    <row r="65" spans="1:11" s="14" customFormat="1" ht="17.25" customHeight="1">
      <c r="A65" s="56"/>
      <c r="B65" s="33"/>
      <c r="C65" s="38"/>
      <c r="D65" s="34"/>
      <c r="E65" s="38"/>
      <c r="F65" s="34"/>
      <c r="G65" s="35"/>
      <c r="H65" s="36"/>
      <c r="I65" s="23"/>
      <c r="J65" s="23"/>
      <c r="K65" s="18"/>
    </row>
    <row r="66" spans="1:11" s="14" customFormat="1" ht="17.25" customHeight="1">
      <c r="A66" s="56"/>
      <c r="B66" s="33"/>
      <c r="C66" s="39"/>
      <c r="D66" s="39"/>
      <c r="E66" s="39"/>
      <c r="F66" s="39"/>
      <c r="G66" s="39"/>
      <c r="H66" s="40"/>
      <c r="I66" s="23"/>
      <c r="J66" s="23"/>
      <c r="K66" s="18"/>
    </row>
    <row r="67" spans="1:11" s="14" customFormat="1" ht="24.75" customHeight="1">
      <c r="A67" s="57"/>
      <c r="B67" s="57"/>
      <c r="C67" s="37"/>
      <c r="D67" s="37"/>
      <c r="E67" s="37"/>
      <c r="F67" s="37"/>
      <c r="G67" s="37"/>
      <c r="H67" s="37"/>
      <c r="I67" s="17"/>
      <c r="J67" s="17"/>
    </row>
  </sheetData>
  <sheetProtection password="CF87" sheet="1" objects="1" scenarios="1"/>
  <mergeCells count="42">
    <mergeCell ref="A1:I1"/>
    <mergeCell ref="A2:I2"/>
    <mergeCell ref="B53:E53"/>
    <mergeCell ref="B55:E55"/>
    <mergeCell ref="G55:I55"/>
    <mergeCell ref="C33:C34"/>
    <mergeCell ref="D33:D34"/>
    <mergeCell ref="E33:E34"/>
    <mergeCell ref="B13:I13"/>
    <mergeCell ref="C15:I15"/>
    <mergeCell ref="F38:G38"/>
    <mergeCell ref="H32:I33"/>
    <mergeCell ref="A40:A44"/>
    <mergeCell ref="B17:C17"/>
    <mergeCell ref="E17:I17"/>
    <mergeCell ref="A32:B34"/>
    <mergeCell ref="A50:B50"/>
    <mergeCell ref="A35:A39"/>
    <mergeCell ref="F35:G35"/>
    <mergeCell ref="F36:G36"/>
    <mergeCell ref="F37:G37"/>
    <mergeCell ref="F45:G45"/>
    <mergeCell ref="A45:A49"/>
    <mergeCell ref="F46:G46"/>
    <mergeCell ref="F47:G47"/>
    <mergeCell ref="F48:G48"/>
    <mergeCell ref="J20:K20"/>
    <mergeCell ref="C58:H60"/>
    <mergeCell ref="I3:J3"/>
    <mergeCell ref="H19:I19"/>
    <mergeCell ref="H20:I20"/>
    <mergeCell ref="A24:B24"/>
    <mergeCell ref="A23:B23"/>
    <mergeCell ref="H42:I43"/>
    <mergeCell ref="A3:F3"/>
    <mergeCell ref="B7:I7"/>
    <mergeCell ref="B8:I8"/>
    <mergeCell ref="B5:I5"/>
    <mergeCell ref="B10:I10"/>
    <mergeCell ref="B12:I12"/>
    <mergeCell ref="A25:B25"/>
    <mergeCell ref="A13:A14"/>
  </mergeCells>
  <dataValidations count="1">
    <dataValidation type="list" allowBlank="1" showInputMessage="1" showErrorMessage="1" sqref="D19:D20">
      <formula1>"OUI,NON"</formula1>
    </dataValidation>
  </dataValidations>
  <pageMargins left="0.27559055118110237" right="0.19685039370078741" top="0.39370078740157483" bottom="0.19685039370078741" header="0.39370078740157483" footer="0.39370078740157483"/>
  <pageSetup paperSize="9" scale="67" fitToHeight="0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3">
    <pageSetUpPr fitToPage="1"/>
  </sheetPr>
  <dimension ref="A1:M63"/>
  <sheetViews>
    <sheetView showGridLines="0" showZeros="0" zoomScaleNormal="100" zoomScaleSheetLayoutView="100" workbookViewId="0">
      <selection activeCell="B5" sqref="B5:I5"/>
    </sheetView>
  </sheetViews>
  <sheetFormatPr baseColWidth="10" defaultRowHeight="15.75"/>
  <cols>
    <col min="1" max="1" width="25" style="1" customWidth="1"/>
    <col min="2" max="2" width="18.5703125" style="1" customWidth="1"/>
    <col min="3" max="4" width="15.28515625" style="1" customWidth="1"/>
    <col min="5" max="5" width="17.140625" style="1" customWidth="1"/>
    <col min="6" max="6" width="15.85546875" style="1" customWidth="1"/>
    <col min="7" max="7" width="11.5703125" style="1" customWidth="1"/>
    <col min="8" max="8" width="15" style="1" customWidth="1"/>
    <col min="9" max="9" width="16" style="1" customWidth="1"/>
    <col min="10" max="16384" width="11.42578125" style="1"/>
  </cols>
  <sheetData>
    <row r="1" spans="1:10" s="2" customFormat="1" ht="68.25" customHeight="1">
      <c r="A1" s="446" t="s">
        <v>114</v>
      </c>
      <c r="B1" s="446"/>
      <c r="C1" s="446"/>
      <c r="D1" s="446"/>
      <c r="E1" s="446"/>
      <c r="F1" s="446"/>
      <c r="G1" s="446"/>
      <c r="H1" s="446"/>
      <c r="I1" s="256"/>
    </row>
    <row r="2" spans="1:10" s="2" customFormat="1" ht="29.25" customHeight="1">
      <c r="A2" s="447" t="s">
        <v>91</v>
      </c>
      <c r="B2" s="447"/>
      <c r="C2" s="447"/>
      <c r="D2" s="447"/>
      <c r="E2" s="447"/>
      <c r="F2" s="447"/>
      <c r="G2" s="447"/>
      <c r="H2" s="447"/>
      <c r="I2" s="88"/>
    </row>
    <row r="3" spans="1:10" s="4" customFormat="1" ht="16.5" customHeight="1">
      <c r="A3" s="409" t="s">
        <v>10</v>
      </c>
      <c r="B3" s="409"/>
      <c r="C3" s="409"/>
      <c r="D3" s="409"/>
      <c r="E3" s="409"/>
      <c r="F3" s="409"/>
      <c r="G3" s="3"/>
      <c r="I3" s="410" t="s">
        <v>148</v>
      </c>
      <c r="J3" s="410"/>
    </row>
    <row r="4" spans="1:10" s="5" customFormat="1" ht="12" customHeight="1">
      <c r="A4" s="20"/>
    </row>
    <row r="5" spans="1:10" s="6" customFormat="1" ht="18.75" customHeight="1">
      <c r="A5" s="78" t="s">
        <v>88</v>
      </c>
      <c r="B5" s="414">
        <f>'Réalisé 2014 Périscolaire'!B5:I5</f>
        <v>0</v>
      </c>
      <c r="C5" s="414"/>
      <c r="D5" s="414"/>
      <c r="E5" s="414"/>
      <c r="F5" s="414"/>
      <c r="G5" s="414"/>
      <c r="H5" s="414"/>
      <c r="I5" s="414"/>
    </row>
    <row r="6" spans="1:10" s="7" customFormat="1" ht="7.5" customHeight="1">
      <c r="A6" s="79"/>
      <c r="B6" s="80"/>
      <c r="C6" s="80"/>
      <c r="D6" s="80"/>
      <c r="E6" s="80"/>
      <c r="F6" s="80"/>
      <c r="G6" s="79"/>
      <c r="H6" s="79"/>
      <c r="I6" s="79"/>
    </row>
    <row r="7" spans="1:10" s="6" customFormat="1" ht="18.75" customHeight="1">
      <c r="A7" s="78" t="s">
        <v>11</v>
      </c>
      <c r="B7" s="414">
        <f>'Réalisé 2014 Périscolaire'!B7:I7</f>
        <v>0</v>
      </c>
      <c r="C7" s="414"/>
      <c r="D7" s="414"/>
      <c r="E7" s="414"/>
      <c r="F7" s="414"/>
      <c r="G7" s="414"/>
      <c r="H7" s="414"/>
      <c r="I7" s="414"/>
    </row>
    <row r="8" spans="1:10" s="6" customFormat="1" ht="18.75" customHeight="1">
      <c r="A8" s="8"/>
      <c r="B8" s="414">
        <f>'Réalisé 2014 Périscolaire'!B8:I8</f>
        <v>0</v>
      </c>
      <c r="C8" s="414"/>
      <c r="D8" s="414"/>
      <c r="E8" s="414"/>
      <c r="F8" s="414"/>
      <c r="G8" s="414"/>
      <c r="H8" s="414"/>
      <c r="I8" s="414"/>
    </row>
    <row r="9" spans="1:10" s="7" customFormat="1" ht="6.75" customHeight="1" thickBot="1">
      <c r="A9" s="79"/>
      <c r="B9" s="80"/>
      <c r="C9" s="80"/>
      <c r="D9" s="80"/>
      <c r="E9" s="80"/>
      <c r="F9" s="80"/>
      <c r="G9" s="79"/>
      <c r="H9" s="79"/>
      <c r="I9" s="79"/>
    </row>
    <row r="10" spans="1:10" s="6" customFormat="1" ht="21" customHeight="1" thickBot="1">
      <c r="A10" s="91" t="s">
        <v>12</v>
      </c>
      <c r="B10" s="415">
        <f>'Réalisé 2014 Périscolaire'!B10:I10</f>
        <v>0</v>
      </c>
      <c r="C10" s="416"/>
      <c r="D10" s="416"/>
      <c r="E10" s="416"/>
      <c r="F10" s="416"/>
      <c r="G10" s="416"/>
      <c r="H10" s="416"/>
      <c r="I10" s="417"/>
    </row>
    <row r="11" spans="1:10" s="6" customFormat="1" ht="9.75" customHeight="1" thickBot="1">
      <c r="A11" s="92"/>
      <c r="B11" s="93"/>
      <c r="C11" s="93"/>
      <c r="D11" s="93"/>
      <c r="E11" s="93"/>
      <c r="F11" s="93"/>
      <c r="G11" s="93"/>
      <c r="H11" s="93"/>
      <c r="I11" s="93"/>
    </row>
    <row r="12" spans="1:10" s="6" customFormat="1" ht="20.25" customHeight="1">
      <c r="A12" s="91" t="s">
        <v>11</v>
      </c>
      <c r="B12" s="411">
        <f>'Réalisé 2014 Périscolaire'!B12:I12</f>
        <v>0</v>
      </c>
      <c r="C12" s="412"/>
      <c r="D12" s="412"/>
      <c r="E12" s="412"/>
      <c r="F12" s="412"/>
      <c r="G12" s="412"/>
      <c r="H12" s="412"/>
      <c r="I12" s="413"/>
    </row>
    <row r="13" spans="1:10" s="6" customFormat="1" ht="19.5" customHeight="1" thickBot="1">
      <c r="A13" s="429" t="s">
        <v>95</v>
      </c>
      <c r="B13" s="418">
        <f>'Réalisé 2014 Périscolaire'!B13:I13</f>
        <v>0</v>
      </c>
      <c r="C13" s="419"/>
      <c r="D13" s="419"/>
      <c r="E13" s="419"/>
      <c r="F13" s="419"/>
      <c r="G13" s="419"/>
      <c r="H13" s="419"/>
      <c r="I13" s="420"/>
    </row>
    <row r="14" spans="1:10" s="6" customFormat="1" ht="19.5" customHeight="1">
      <c r="A14" s="429"/>
      <c r="B14" s="80"/>
      <c r="C14" s="80"/>
      <c r="D14" s="80"/>
      <c r="E14" s="80"/>
      <c r="F14" s="80"/>
      <c r="G14" s="80"/>
      <c r="H14" s="80"/>
      <c r="I14" s="80"/>
    </row>
    <row r="15" spans="1:10" s="6" customFormat="1">
      <c r="A15" s="8" t="s">
        <v>13</v>
      </c>
      <c r="B15" s="8"/>
      <c r="C15" s="414">
        <f>'Réalisé 2014 Périscolaire'!C15:I15</f>
        <v>0</v>
      </c>
      <c r="D15" s="414"/>
      <c r="E15" s="414"/>
      <c r="F15" s="414"/>
      <c r="G15" s="414"/>
      <c r="H15" s="414"/>
      <c r="I15" s="414"/>
    </row>
    <row r="16" spans="1:10" s="6" customFormat="1" ht="15.75" customHeight="1">
      <c r="A16" s="79"/>
      <c r="B16" s="80"/>
      <c r="C16" s="80"/>
      <c r="D16" s="80"/>
      <c r="E16" s="80"/>
      <c r="F16" s="80"/>
      <c r="G16" s="79"/>
      <c r="H16" s="79"/>
      <c r="I16" s="79"/>
    </row>
    <row r="17" spans="1:9" s="6" customFormat="1">
      <c r="A17" s="8" t="s">
        <v>14</v>
      </c>
      <c r="B17" s="421">
        <f>'Réalisé 2014 Périscolaire'!B17:C17</f>
        <v>0</v>
      </c>
      <c r="C17" s="421"/>
      <c r="D17" s="94" t="s">
        <v>15</v>
      </c>
      <c r="E17" s="414"/>
      <c r="F17" s="414"/>
      <c r="G17" s="414"/>
      <c r="H17" s="414"/>
      <c r="I17" s="414"/>
    </row>
    <row r="18" spans="1:9" s="6" customFormat="1" ht="17.25" customHeight="1">
      <c r="A18" s="95"/>
      <c r="B18" s="95"/>
      <c r="C18" s="95"/>
      <c r="D18" s="95"/>
      <c r="E18" s="95"/>
      <c r="F18" s="95"/>
      <c r="G18" s="95"/>
      <c r="H18" s="95"/>
      <c r="I18" s="95"/>
    </row>
    <row r="19" spans="1:9" s="6" customFormat="1" ht="18" customHeight="1">
      <c r="A19" s="78" t="s">
        <v>33</v>
      </c>
      <c r="B19" s="78"/>
      <c r="C19" s="253"/>
      <c r="D19" s="288"/>
      <c r="E19" s="254"/>
      <c r="F19" s="253" t="s">
        <v>16</v>
      </c>
      <c r="G19" s="253"/>
      <c r="H19" s="431"/>
      <c r="I19" s="431"/>
    </row>
    <row r="20" spans="1:9" s="6" customFormat="1" ht="18" customHeight="1">
      <c r="A20" s="78" t="s">
        <v>34</v>
      </c>
      <c r="B20" s="78"/>
      <c r="C20" s="253"/>
      <c r="D20" s="288"/>
      <c r="E20" s="253"/>
      <c r="F20" s="253" t="s">
        <v>87</v>
      </c>
      <c r="G20" s="253"/>
      <c r="H20" s="431"/>
      <c r="I20" s="431"/>
    </row>
    <row r="21" spans="1:9" s="6" customFormat="1" ht="12.75" customHeight="1" thickBot="1">
      <c r="A21" s="78"/>
      <c r="B21" s="78"/>
      <c r="C21" s="78"/>
      <c r="D21" s="78"/>
      <c r="E21" s="78"/>
      <c r="F21" s="78"/>
      <c r="G21" s="78"/>
      <c r="H21" s="97"/>
      <c r="I21" s="97"/>
    </row>
    <row r="22" spans="1:9" s="6" customFormat="1" ht="17.25" customHeight="1" thickBot="1">
      <c r="A22" s="8"/>
      <c r="B22" s="8"/>
      <c r="C22" s="111" t="s">
        <v>97</v>
      </c>
      <c r="D22" s="78"/>
      <c r="E22" s="78"/>
      <c r="F22" s="112" t="s">
        <v>96</v>
      </c>
      <c r="G22" s="113"/>
      <c r="H22" s="297"/>
      <c r="I22" s="97"/>
    </row>
    <row r="23" spans="1:9" s="202" customFormat="1" ht="17.25" customHeight="1">
      <c r="A23" s="458" t="s">
        <v>127</v>
      </c>
      <c r="B23" s="458"/>
      <c r="C23" s="302"/>
      <c r="D23" s="78"/>
      <c r="E23" s="78"/>
      <c r="F23" s="78"/>
      <c r="G23" s="78"/>
      <c r="H23" s="97"/>
      <c r="I23" s="97"/>
    </row>
    <row r="24" spans="1:9" s="202" customFormat="1" ht="17.25" customHeight="1">
      <c r="A24" s="458" t="s">
        <v>76</v>
      </c>
      <c r="B24" s="458"/>
      <c r="C24" s="302"/>
      <c r="D24" s="78"/>
      <c r="E24" s="78"/>
      <c r="F24" s="78"/>
      <c r="G24" s="78"/>
      <c r="H24" s="97"/>
      <c r="I24" s="97"/>
    </row>
    <row r="25" spans="1:9" s="202" customFormat="1" ht="17.25" customHeight="1">
      <c r="A25" s="120" t="s">
        <v>77</v>
      </c>
      <c r="B25" s="120"/>
      <c r="C25" s="302"/>
      <c r="D25" s="78"/>
      <c r="E25" s="78" t="s">
        <v>149</v>
      </c>
      <c r="F25" s="78"/>
      <c r="G25" s="78"/>
      <c r="H25" s="97"/>
      <c r="I25" s="97"/>
    </row>
    <row r="26" spans="1:9" s="6" customFormat="1" ht="18" customHeight="1">
      <c r="A26" s="84" t="s">
        <v>78</v>
      </c>
      <c r="B26" s="81"/>
      <c r="C26" s="82"/>
      <c r="D26" s="78"/>
      <c r="E26" s="78"/>
      <c r="F26" s="78"/>
      <c r="G26" s="78"/>
      <c r="H26" s="97"/>
      <c r="I26" s="97"/>
    </row>
    <row r="27" spans="1:9" s="6" customFormat="1" ht="30" customHeight="1">
      <c r="A27" s="112"/>
      <c r="B27" s="112"/>
      <c r="C27" s="113"/>
      <c r="D27" s="8"/>
      <c r="E27" s="8"/>
      <c r="F27" s="8"/>
      <c r="G27" s="8"/>
      <c r="H27" s="122" t="s">
        <v>67</v>
      </c>
    </row>
    <row r="28" spans="1:9" s="6" customFormat="1">
      <c r="A28" s="8" t="s">
        <v>68</v>
      </c>
      <c r="B28" s="8" t="s">
        <v>69</v>
      </c>
      <c r="C28" s="124" t="s">
        <v>70</v>
      </c>
      <c r="D28" s="298"/>
      <c r="E28" s="124" t="s">
        <v>71</v>
      </c>
      <c r="F28" s="298"/>
      <c r="G28" s="8"/>
      <c r="H28" s="125">
        <f>SUM(F28-D28)</f>
        <v>0</v>
      </c>
      <c r="I28" s="8"/>
    </row>
    <row r="29" spans="1:9" s="6" customFormat="1">
      <c r="A29" s="8"/>
      <c r="B29" s="142" t="s">
        <v>72</v>
      </c>
      <c r="C29" s="124" t="s">
        <v>70</v>
      </c>
      <c r="D29" s="298"/>
      <c r="E29" s="124" t="s">
        <v>71</v>
      </c>
      <c r="F29" s="298"/>
      <c r="G29" s="8"/>
      <c r="H29" s="126">
        <f>SUM(F29-D29)</f>
        <v>0</v>
      </c>
      <c r="I29" s="8"/>
    </row>
    <row r="30" spans="1:9" s="6" customFormat="1">
      <c r="A30" s="8" t="s">
        <v>73</v>
      </c>
      <c r="B30" s="8" t="s">
        <v>74</v>
      </c>
      <c r="C30" s="124" t="s">
        <v>70</v>
      </c>
      <c r="D30" s="298"/>
      <c r="E30" s="124" t="s">
        <v>71</v>
      </c>
      <c r="F30" s="298"/>
      <c r="G30" s="8"/>
      <c r="H30" s="127">
        <f>SUM(F30-D30)</f>
        <v>0</v>
      </c>
      <c r="I30" s="8"/>
    </row>
    <row r="31" spans="1:9" s="6" customFormat="1">
      <c r="A31" s="8"/>
      <c r="B31" s="8"/>
      <c r="C31" s="80"/>
      <c r="D31" s="128"/>
      <c r="E31" s="80"/>
      <c r="F31" s="128"/>
      <c r="G31" s="79"/>
      <c r="H31" s="129"/>
      <c r="I31" s="8"/>
    </row>
    <row r="32" spans="1:9" s="13" customFormat="1" ht="36" customHeight="1">
      <c r="A32" s="185" t="s">
        <v>18</v>
      </c>
      <c r="B32" s="466" t="s">
        <v>110</v>
      </c>
      <c r="C32" s="466"/>
      <c r="D32" s="466"/>
      <c r="E32" s="466"/>
      <c r="F32" s="466"/>
      <c r="G32" s="466"/>
      <c r="H32" s="466"/>
      <c r="I32" s="466"/>
    </row>
    <row r="33" spans="1:13" s="11" customFormat="1" ht="24" customHeight="1">
      <c r="A33" s="450" t="s">
        <v>94</v>
      </c>
      <c r="B33" s="451"/>
      <c r="C33" s="244" t="s">
        <v>25</v>
      </c>
      <c r="D33" s="244" t="s">
        <v>26</v>
      </c>
      <c r="E33" s="268"/>
      <c r="F33" s="258"/>
      <c r="G33" s="13"/>
      <c r="H33" s="425" t="s">
        <v>117</v>
      </c>
      <c r="I33" s="426"/>
    </row>
    <row r="34" spans="1:13" s="11" customFormat="1" ht="15.75" customHeight="1">
      <c r="A34" s="452"/>
      <c r="B34" s="453"/>
      <c r="C34" s="448" t="s">
        <v>36</v>
      </c>
      <c r="D34" s="467" t="s">
        <v>37</v>
      </c>
      <c r="E34" s="449"/>
      <c r="F34" s="130"/>
      <c r="G34" s="65"/>
      <c r="H34" s="427"/>
      <c r="I34" s="428"/>
    </row>
    <row r="35" spans="1:13" s="11" customFormat="1" ht="27.75" customHeight="1">
      <c r="A35" s="454"/>
      <c r="B35" s="455"/>
      <c r="C35" s="448"/>
      <c r="D35" s="467"/>
      <c r="E35" s="449"/>
      <c r="F35" s="130"/>
      <c r="G35" s="277"/>
      <c r="H35" s="224" t="s">
        <v>31</v>
      </c>
      <c r="I35" s="224" t="s">
        <v>23</v>
      </c>
      <c r="J35" s="76"/>
      <c r="K35" s="180"/>
      <c r="L35" s="463"/>
      <c r="M35" s="463"/>
    </row>
    <row r="36" spans="1:13" s="11" customFormat="1" ht="19.5" customHeight="1">
      <c r="A36" s="434" t="s">
        <v>0</v>
      </c>
      <c r="B36" s="66" t="s">
        <v>19</v>
      </c>
      <c r="C36" s="299"/>
      <c r="D36" s="303"/>
      <c r="E36" s="260"/>
      <c r="F36" s="464" t="s">
        <v>19</v>
      </c>
      <c r="G36" s="465"/>
      <c r="H36" s="228">
        <f>C36+C40+C44</f>
        <v>0</v>
      </c>
      <c r="I36" s="184" t="str">
        <f>IF(H36&lt;=0,"",H36/($H$36+$H$37+$H$38))</f>
        <v/>
      </c>
      <c r="J36" s="130"/>
      <c r="K36" s="159"/>
      <c r="L36" s="463"/>
      <c r="M36" s="463"/>
    </row>
    <row r="37" spans="1:13" s="11" customFormat="1" ht="19.5" customHeight="1">
      <c r="A37" s="435"/>
      <c r="B37" s="68" t="s">
        <v>20</v>
      </c>
      <c r="C37" s="300"/>
      <c r="D37" s="304"/>
      <c r="E37" s="260"/>
      <c r="F37" s="461" t="s">
        <v>20</v>
      </c>
      <c r="G37" s="462"/>
      <c r="H37" s="229">
        <f>C37+C41+C45</f>
        <v>0</v>
      </c>
      <c r="I37" s="136" t="str">
        <f>IF(H37&lt;=0,"",H37/($H$36+$H$37+$H$38))</f>
        <v/>
      </c>
      <c r="J37" s="130"/>
      <c r="K37" s="159"/>
      <c r="L37" s="153"/>
      <c r="M37" s="153"/>
    </row>
    <row r="38" spans="1:13" s="11" customFormat="1" ht="19.5" customHeight="1">
      <c r="A38" s="435"/>
      <c r="B38" s="219" t="s">
        <v>21</v>
      </c>
      <c r="C38" s="300"/>
      <c r="D38" s="304"/>
      <c r="E38" s="260"/>
      <c r="F38" s="459" t="s">
        <v>21</v>
      </c>
      <c r="G38" s="460"/>
      <c r="H38" s="230">
        <f>C38+C42+C46</f>
        <v>0</v>
      </c>
      <c r="I38" s="137" t="str">
        <f>IF(H38&lt;=0,"",H38/($H$36+$H$37+$H$38))</f>
        <v/>
      </c>
      <c r="J38" s="130"/>
      <c r="K38" s="159"/>
      <c r="L38" s="186"/>
      <c r="M38" s="155"/>
    </row>
    <row r="39" spans="1:13" s="11" customFormat="1" ht="19.5" customHeight="1">
      <c r="A39" s="436"/>
      <c r="B39" s="220" t="s">
        <v>17</v>
      </c>
      <c r="C39" s="72">
        <f>SUM(C36:C38)</f>
        <v>0</v>
      </c>
      <c r="D39" s="257">
        <f>SUM(D36:D38)</f>
        <v>0</v>
      </c>
      <c r="E39" s="263"/>
      <c r="F39" s="144"/>
      <c r="G39" s="182"/>
      <c r="H39" s="216">
        <f>SUM(H36:H38)</f>
        <v>0</v>
      </c>
      <c r="I39" s="215">
        <f>SUM(I36:I38)</f>
        <v>0</v>
      </c>
      <c r="J39" s="130"/>
      <c r="K39" s="159"/>
      <c r="L39" s="186"/>
      <c r="M39" s="155"/>
    </row>
    <row r="40" spans="1:13" s="14" customFormat="1" ht="19.5" customHeight="1">
      <c r="A40" s="441" t="s">
        <v>1</v>
      </c>
      <c r="B40" s="66" t="s">
        <v>19</v>
      </c>
      <c r="C40" s="299"/>
      <c r="D40" s="303"/>
      <c r="E40" s="264"/>
      <c r="F40" s="278"/>
      <c r="G40" s="278"/>
      <c r="H40" s="1"/>
      <c r="I40" s="279"/>
      <c r="J40" s="130"/>
      <c r="K40" s="159"/>
      <c r="L40" s="186"/>
      <c r="M40" s="155"/>
    </row>
    <row r="41" spans="1:13" s="14" customFormat="1" ht="19.5" customHeight="1">
      <c r="A41" s="442"/>
      <c r="B41" s="68" t="s">
        <v>20</v>
      </c>
      <c r="C41" s="300"/>
      <c r="D41" s="304"/>
      <c r="E41" s="264"/>
      <c r="F41" s="280"/>
      <c r="G41" s="61"/>
      <c r="H41" s="425" t="s">
        <v>118</v>
      </c>
      <c r="I41" s="426"/>
      <c r="J41" s="130"/>
      <c r="K41" s="159"/>
      <c r="L41" s="186"/>
      <c r="M41" s="155"/>
    </row>
    <row r="42" spans="1:13" s="14" customFormat="1" ht="19.5" customHeight="1">
      <c r="A42" s="442"/>
      <c r="B42" s="219" t="s">
        <v>21</v>
      </c>
      <c r="C42" s="300"/>
      <c r="D42" s="304"/>
      <c r="E42" s="264"/>
      <c r="F42" s="130"/>
      <c r="G42" s="131"/>
      <c r="H42" s="427"/>
      <c r="I42" s="428"/>
      <c r="J42" s="130"/>
      <c r="K42" s="159"/>
      <c r="L42" s="55"/>
      <c r="M42" s="55"/>
    </row>
    <row r="43" spans="1:13" s="14" customFormat="1" ht="19.5" customHeight="1">
      <c r="A43" s="443"/>
      <c r="B43" s="220" t="s">
        <v>17</v>
      </c>
      <c r="C43" s="72">
        <f>SUM(C40:C42)</f>
        <v>0</v>
      </c>
      <c r="D43" s="257">
        <f>SUM(D40:D42)</f>
        <v>0</v>
      </c>
      <c r="E43" s="263"/>
      <c r="F43" s="130"/>
      <c r="G43" s="182"/>
      <c r="H43" s="224" t="s">
        <v>31</v>
      </c>
      <c r="I43" s="224" t="s">
        <v>23</v>
      </c>
      <c r="J43" s="130"/>
      <c r="K43" s="159"/>
    </row>
    <row r="44" spans="1:13" s="14" customFormat="1" ht="19.5" customHeight="1">
      <c r="A44" s="441" t="s">
        <v>2</v>
      </c>
      <c r="B44" s="66" t="s">
        <v>19</v>
      </c>
      <c r="C44" s="299"/>
      <c r="D44" s="303"/>
      <c r="E44" s="260"/>
      <c r="F44" s="464" t="s">
        <v>19</v>
      </c>
      <c r="G44" s="469"/>
      <c r="H44" s="228">
        <f>D36+D40+D44</f>
        <v>0</v>
      </c>
      <c r="I44" s="184" t="str">
        <f>IF(H44&lt;=0,"",H44/($H$44+$H$45+$H$46))</f>
        <v/>
      </c>
      <c r="J44" s="130"/>
      <c r="K44" s="159"/>
    </row>
    <row r="45" spans="1:13" s="14" customFormat="1" ht="19.5" customHeight="1">
      <c r="A45" s="442"/>
      <c r="B45" s="68" t="s">
        <v>20</v>
      </c>
      <c r="C45" s="300"/>
      <c r="D45" s="304"/>
      <c r="E45" s="260"/>
      <c r="F45" s="461" t="s">
        <v>20</v>
      </c>
      <c r="G45" s="470"/>
      <c r="H45" s="229">
        <f>D37+D41+D45</f>
        <v>0</v>
      </c>
      <c r="I45" s="136" t="str">
        <f>IF(H45&lt;=0,"",H45/($H$44+$H$45+$H$46))</f>
        <v/>
      </c>
      <c r="J45" s="130"/>
      <c r="K45" s="159"/>
    </row>
    <row r="46" spans="1:13" s="14" customFormat="1" ht="19.5" customHeight="1">
      <c r="A46" s="442"/>
      <c r="B46" s="219" t="s">
        <v>21</v>
      </c>
      <c r="C46" s="300"/>
      <c r="D46" s="304"/>
      <c r="E46" s="260"/>
      <c r="F46" s="459" t="s">
        <v>21</v>
      </c>
      <c r="G46" s="468"/>
      <c r="H46" s="230">
        <f>D38+D42+D46</f>
        <v>0</v>
      </c>
      <c r="I46" s="137" t="str">
        <f>IF(H46&lt;=0,"",H46/($H$44+$H$45+$H$46))</f>
        <v/>
      </c>
      <c r="J46" s="130"/>
      <c r="K46" s="159"/>
    </row>
    <row r="47" spans="1:13" s="14" customFormat="1" ht="19.5" customHeight="1">
      <c r="A47" s="443"/>
      <c r="B47" s="220" t="s">
        <v>17</v>
      </c>
      <c r="C47" s="72">
        <f>SUM(C44:C46)</f>
        <v>0</v>
      </c>
      <c r="D47" s="257">
        <f>SUM(D44:D46)</f>
        <v>0</v>
      </c>
      <c r="E47" s="263"/>
      <c r="F47" s="456"/>
      <c r="G47" s="457"/>
      <c r="H47" s="218">
        <f>SUM(H44:H46)</f>
        <v>0</v>
      </c>
      <c r="I47" s="215">
        <f>SUM(I44:I46)</f>
        <v>0</v>
      </c>
      <c r="J47" s="130"/>
      <c r="K47" s="159"/>
    </row>
    <row r="48" spans="1:13" s="14" customFormat="1" ht="21" customHeight="1">
      <c r="A48" s="471" t="s">
        <v>38</v>
      </c>
      <c r="B48" s="472"/>
      <c r="C48" s="314">
        <f>C39+C43+C47</f>
        <v>0</v>
      </c>
      <c r="D48" s="317">
        <f>D39+D43+D47</f>
        <v>0</v>
      </c>
      <c r="E48" s="314">
        <f>SUM(C48:D48)</f>
        <v>0</v>
      </c>
      <c r="F48" s="77"/>
      <c r="G48" s="61"/>
      <c r="H48" s="74"/>
      <c r="I48" s="74"/>
      <c r="J48" s="130"/>
      <c r="K48" s="159"/>
    </row>
    <row r="49" spans="1:11" s="14" customFormat="1" ht="22.5" customHeight="1">
      <c r="A49" s="269"/>
      <c r="B49" s="269"/>
      <c r="C49" s="270"/>
      <c r="D49" s="270"/>
      <c r="E49" s="270"/>
      <c r="F49" s="77"/>
      <c r="G49" s="61"/>
      <c r="H49" s="74"/>
      <c r="I49" s="74"/>
      <c r="J49" s="130"/>
      <c r="K49" s="159"/>
    </row>
    <row r="50" spans="1:11" s="11" customFormat="1" ht="20.25" customHeight="1">
      <c r="A50" s="100" t="s">
        <v>62</v>
      </c>
      <c r="C50" s="74"/>
      <c r="D50" s="13"/>
      <c r="E50" s="100"/>
      <c r="F50" s="100"/>
      <c r="G50" s="100"/>
      <c r="H50" s="100"/>
      <c r="I50" s="77"/>
      <c r="J50" s="130"/>
      <c r="K50" s="159"/>
    </row>
    <row r="51" spans="1:11" s="11" customFormat="1" ht="21" customHeight="1">
      <c r="A51" s="102" t="s">
        <v>63</v>
      </c>
      <c r="B51" s="326"/>
      <c r="C51" s="326"/>
      <c r="D51" s="326"/>
      <c r="E51" s="326"/>
      <c r="F51" s="103" t="s">
        <v>92</v>
      </c>
      <c r="G51" s="104"/>
      <c r="I51" s="77"/>
      <c r="J51" s="130"/>
      <c r="K51" s="159"/>
    </row>
    <row r="52" spans="1:11" s="11" customFormat="1" ht="10.5" customHeight="1">
      <c r="A52" s="105"/>
      <c r="B52" s="105"/>
      <c r="C52" s="105"/>
      <c r="D52" s="13"/>
      <c r="E52" s="13"/>
      <c r="F52" s="13"/>
      <c r="G52" s="13"/>
      <c r="H52" s="13"/>
      <c r="I52" s="100"/>
      <c r="J52" s="130"/>
      <c r="K52" s="159"/>
    </row>
    <row r="53" spans="1:11" s="11" customFormat="1" ht="16.5" customHeight="1">
      <c r="A53" s="102" t="s">
        <v>64</v>
      </c>
      <c r="B53" s="326"/>
      <c r="C53" s="326"/>
      <c r="D53" s="326"/>
      <c r="E53" s="326"/>
      <c r="F53" s="102" t="s">
        <v>65</v>
      </c>
      <c r="G53" s="327"/>
      <c r="H53" s="327"/>
      <c r="I53" s="327"/>
      <c r="J53" s="130"/>
      <c r="K53" s="159"/>
    </row>
    <row r="54" spans="1:11" s="11" customFormat="1" ht="11.25" customHeight="1">
      <c r="A54" s="105"/>
      <c r="B54" s="105"/>
      <c r="C54" s="105"/>
      <c r="D54" s="13"/>
      <c r="E54" s="13"/>
      <c r="F54" s="13"/>
      <c r="G54" s="13"/>
      <c r="H54" s="13"/>
      <c r="I54" s="13"/>
      <c r="J54" s="130"/>
      <c r="K54" s="159"/>
    </row>
    <row r="55" spans="1:11" s="11" customFormat="1" ht="16.5" customHeight="1">
      <c r="A55" s="13"/>
      <c r="B55" s="100" t="s">
        <v>93</v>
      </c>
      <c r="C55" s="100"/>
      <c r="D55" s="104"/>
      <c r="E55" s="104"/>
      <c r="F55" s="104"/>
      <c r="G55" s="104"/>
      <c r="H55" s="104"/>
      <c r="I55" s="104"/>
      <c r="J55" s="130"/>
      <c r="K55" s="159"/>
    </row>
    <row r="56" spans="1:11" s="11" customFormat="1" ht="22.5" customHeight="1">
      <c r="A56" s="105"/>
      <c r="B56" s="227"/>
      <c r="C56" s="349"/>
      <c r="D56" s="349"/>
      <c r="E56" s="349"/>
      <c r="F56" s="349"/>
      <c r="G56" s="349"/>
      <c r="H56" s="349"/>
      <c r="J56" s="130"/>
      <c r="K56" s="159"/>
    </row>
    <row r="57" spans="1:11" s="11" customFormat="1" ht="22.5" customHeight="1">
      <c r="A57" s="105"/>
      <c r="B57" s="227"/>
      <c r="C57" s="349"/>
      <c r="D57" s="349"/>
      <c r="E57" s="349"/>
      <c r="F57" s="349"/>
      <c r="G57" s="349"/>
      <c r="H57" s="349"/>
      <c r="J57" s="130"/>
      <c r="K57" s="159"/>
    </row>
    <row r="58" spans="1:11" s="14" customFormat="1" ht="17.25" customHeight="1">
      <c r="A58" s="74"/>
      <c r="B58" s="227"/>
      <c r="C58" s="349"/>
      <c r="D58" s="349"/>
      <c r="E58" s="349"/>
      <c r="F58" s="349"/>
      <c r="G58" s="349"/>
      <c r="H58" s="349"/>
      <c r="J58" s="130"/>
      <c r="K58" s="159"/>
    </row>
    <row r="59" spans="1:11" s="14" customFormat="1" ht="17.25" customHeight="1">
      <c r="A59" s="11"/>
      <c r="B59" s="11"/>
      <c r="C59" s="11"/>
      <c r="D59" s="191"/>
      <c r="E59" s="191"/>
      <c r="F59" s="191"/>
      <c r="G59" s="191"/>
      <c r="H59" s="191"/>
      <c r="I59" s="191"/>
    </row>
    <row r="60" spans="1:11" s="14" customFormat="1" ht="17.25" customHeight="1">
      <c r="A60" s="11"/>
      <c r="B60" s="11"/>
      <c r="C60" s="11"/>
      <c r="D60" s="191"/>
      <c r="E60" s="191"/>
      <c r="F60" s="191"/>
      <c r="G60" s="191"/>
      <c r="H60" s="191"/>
      <c r="I60" s="191"/>
    </row>
    <row r="61" spans="1:11" s="14" customFormat="1" ht="17.25" customHeight="1">
      <c r="A61" s="56"/>
      <c r="B61" s="33"/>
      <c r="C61" s="38"/>
      <c r="D61" s="34"/>
      <c r="E61" s="38"/>
      <c r="F61" s="34"/>
      <c r="G61" s="35"/>
      <c r="H61" s="36"/>
      <c r="I61" s="23"/>
    </row>
    <row r="62" spans="1:11" s="14" customFormat="1" ht="17.25" customHeight="1">
      <c r="A62" s="56"/>
      <c r="B62" s="33"/>
      <c r="C62" s="39"/>
      <c r="D62" s="39"/>
      <c r="E62" s="39"/>
      <c r="F62" s="39"/>
      <c r="G62" s="39"/>
      <c r="H62" s="40"/>
      <c r="I62" s="23"/>
    </row>
    <row r="63" spans="1:11" s="14" customFormat="1" ht="24.75" customHeight="1">
      <c r="A63" s="57"/>
      <c r="B63" s="57"/>
      <c r="C63" s="37"/>
      <c r="D63" s="37"/>
      <c r="E63" s="37"/>
      <c r="F63" s="37"/>
      <c r="G63" s="37"/>
      <c r="H63" s="37"/>
      <c r="I63" s="17"/>
    </row>
  </sheetData>
  <sheetProtection password="CF87" sheet="1" objects="1" scenarios="1"/>
  <mergeCells count="41">
    <mergeCell ref="B53:E53"/>
    <mergeCell ref="H19:I19"/>
    <mergeCell ref="C56:H58"/>
    <mergeCell ref="B32:I32"/>
    <mergeCell ref="C34:C35"/>
    <mergeCell ref="D34:D35"/>
    <mergeCell ref="F46:G46"/>
    <mergeCell ref="F44:G44"/>
    <mergeCell ref="F45:G45"/>
    <mergeCell ref="H41:I42"/>
    <mergeCell ref="B51:E51"/>
    <mergeCell ref="H33:I34"/>
    <mergeCell ref="G53:I53"/>
    <mergeCell ref="A48:B48"/>
    <mergeCell ref="A23:B23"/>
    <mergeCell ref="A44:A47"/>
    <mergeCell ref="L35:M36"/>
    <mergeCell ref="B12:I12"/>
    <mergeCell ref="B13:I13"/>
    <mergeCell ref="C15:I15"/>
    <mergeCell ref="F36:G36"/>
    <mergeCell ref="B17:C17"/>
    <mergeCell ref="H20:I20"/>
    <mergeCell ref="A40:A43"/>
    <mergeCell ref="F47:G47"/>
    <mergeCell ref="A24:B24"/>
    <mergeCell ref="E34:E35"/>
    <mergeCell ref="F38:G38"/>
    <mergeCell ref="F37:G37"/>
    <mergeCell ref="A33:B35"/>
    <mergeCell ref="A36:A39"/>
    <mergeCell ref="A1:H1"/>
    <mergeCell ref="A2:H2"/>
    <mergeCell ref="B7:I7"/>
    <mergeCell ref="B5:I5"/>
    <mergeCell ref="E17:I17"/>
    <mergeCell ref="B8:I8"/>
    <mergeCell ref="B10:I10"/>
    <mergeCell ref="A3:F3"/>
    <mergeCell ref="A13:A14"/>
    <mergeCell ref="I3:J3"/>
  </mergeCells>
  <phoneticPr fontId="20" type="noConversion"/>
  <dataValidations count="1">
    <dataValidation type="list" allowBlank="1" showInputMessage="1" showErrorMessage="1" sqref="D19:D20">
      <formula1>"OUI,NON"</formula1>
    </dataValidation>
  </dataValidations>
  <pageMargins left="0.27559055118110237" right="0.19685039370078741" top="0.39370078740157483" bottom="0.19685039370078741" header="0.39370078740157483" footer="0.39370078740157483"/>
  <pageSetup paperSize="9" scale="64" fitToHeight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6"/>
  <dimension ref="A1:K85"/>
  <sheetViews>
    <sheetView showGridLines="0" showZeros="0" zoomScaleNormal="100" zoomScaleSheetLayoutView="100" workbookViewId="0">
      <selection activeCell="B5" sqref="B5:J5"/>
    </sheetView>
  </sheetViews>
  <sheetFormatPr baseColWidth="10" defaultRowHeight="15.75"/>
  <cols>
    <col min="1" max="1" width="27.7109375" style="1" customWidth="1"/>
    <col min="2" max="2" width="17.85546875" style="1" customWidth="1"/>
    <col min="3" max="3" width="13.85546875" style="1" customWidth="1"/>
    <col min="4" max="4" width="13" style="1" customWidth="1"/>
    <col min="5" max="5" width="13.5703125" style="1" customWidth="1"/>
    <col min="6" max="6" width="12.7109375" style="1" customWidth="1"/>
    <col min="7" max="7" width="13.7109375" style="1" customWidth="1"/>
    <col min="8" max="8" width="12.42578125" style="1" customWidth="1"/>
    <col min="9" max="9" width="13.28515625" style="1" customWidth="1"/>
    <col min="10" max="10" width="9.28515625" style="1" customWidth="1"/>
    <col min="11" max="11" width="2.5703125" style="1" customWidth="1"/>
    <col min="12" max="16384" width="11.42578125" style="1"/>
  </cols>
  <sheetData>
    <row r="1" spans="1:10" s="2" customFormat="1" ht="76.5" customHeight="1">
      <c r="A1" s="473" t="s">
        <v>102</v>
      </c>
      <c r="B1" s="473"/>
      <c r="C1" s="473"/>
      <c r="D1" s="473"/>
      <c r="E1" s="473"/>
      <c r="F1" s="473"/>
      <c r="G1" s="473"/>
      <c r="H1" s="473"/>
      <c r="I1" s="473"/>
      <c r="J1" s="282"/>
    </row>
    <row r="2" spans="1:10" s="2" customFormat="1" ht="30.75" customHeight="1">
      <c r="A2" s="447" t="s">
        <v>151</v>
      </c>
      <c r="B2" s="447"/>
      <c r="C2" s="447"/>
      <c r="D2" s="447"/>
      <c r="E2" s="447"/>
      <c r="F2" s="447"/>
      <c r="G2" s="447"/>
      <c r="H2" s="447"/>
      <c r="I2" s="407"/>
      <c r="J2" s="407"/>
    </row>
    <row r="3" spans="1:10" s="4" customFormat="1" ht="16.5" customHeight="1">
      <c r="A3" s="409" t="s">
        <v>10</v>
      </c>
      <c r="B3" s="409"/>
      <c r="C3" s="409"/>
      <c r="D3" s="409"/>
      <c r="E3" s="409"/>
      <c r="F3" s="409"/>
      <c r="G3" s="3"/>
      <c r="I3" s="410" t="s">
        <v>148</v>
      </c>
      <c r="J3" s="410"/>
    </row>
    <row r="4" spans="1:10" s="2" customFormat="1" ht="6.75" customHeight="1">
      <c r="A4" s="20"/>
      <c r="B4" s="5"/>
      <c r="C4" s="5"/>
      <c r="D4" s="5"/>
      <c r="E4" s="5"/>
      <c r="F4" s="5"/>
      <c r="G4" s="5"/>
      <c r="H4" s="5"/>
      <c r="I4" s="5"/>
      <c r="J4" s="5"/>
    </row>
    <row r="5" spans="1:10" s="6" customFormat="1" ht="21" customHeight="1">
      <c r="A5" s="78" t="s">
        <v>88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7" customFormat="1" ht="15" customHeight="1">
      <c r="A6" s="79"/>
      <c r="B6" s="80"/>
      <c r="C6" s="80"/>
      <c r="D6" s="80"/>
      <c r="E6" s="80"/>
      <c r="F6" s="80"/>
      <c r="G6" s="79"/>
      <c r="H6" s="79"/>
      <c r="I6" s="79"/>
      <c r="J6" s="79"/>
    </row>
    <row r="7" spans="1:10" s="6" customFormat="1" ht="21" customHeight="1">
      <c r="A7" s="78" t="s">
        <v>11</v>
      </c>
      <c r="B7" s="394"/>
      <c r="C7" s="394"/>
      <c r="D7" s="394"/>
      <c r="E7" s="394"/>
      <c r="F7" s="394"/>
      <c r="G7" s="394"/>
      <c r="H7" s="394"/>
      <c r="I7" s="394"/>
      <c r="J7" s="394"/>
    </row>
    <row r="8" spans="1:10" s="6" customFormat="1" ht="21" customHeight="1">
      <c r="A8" s="8"/>
      <c r="B8" s="394"/>
      <c r="C8" s="394"/>
      <c r="D8" s="394"/>
      <c r="E8" s="394"/>
      <c r="F8" s="394"/>
      <c r="G8" s="394"/>
      <c r="H8" s="394"/>
      <c r="I8" s="394"/>
      <c r="J8" s="394"/>
    </row>
    <row r="9" spans="1:10" s="7" customFormat="1" ht="12.75" customHeight="1" thickBot="1">
      <c r="A9" s="79"/>
      <c r="B9" s="80"/>
      <c r="C9" s="80"/>
      <c r="D9" s="80"/>
      <c r="E9" s="80"/>
      <c r="F9" s="80"/>
      <c r="G9" s="79"/>
      <c r="H9" s="79"/>
      <c r="I9" s="79"/>
      <c r="J9" s="79"/>
    </row>
    <row r="10" spans="1:10" s="6" customFormat="1" ht="21" customHeight="1" thickBot="1">
      <c r="A10" s="91" t="s">
        <v>12</v>
      </c>
      <c r="B10" s="398"/>
      <c r="C10" s="399"/>
      <c r="D10" s="399"/>
      <c r="E10" s="399"/>
      <c r="F10" s="399"/>
      <c r="G10" s="399"/>
      <c r="H10" s="399"/>
      <c r="I10" s="399"/>
      <c r="J10" s="400"/>
    </row>
    <row r="11" spans="1:10" s="6" customFormat="1" ht="21" customHeight="1" thickBot="1">
      <c r="A11" s="92"/>
      <c r="B11" s="93"/>
      <c r="C11" s="93"/>
      <c r="D11" s="93"/>
      <c r="E11" s="93"/>
      <c r="F11" s="93"/>
      <c r="G11" s="93"/>
      <c r="H11" s="93"/>
      <c r="I11" s="93"/>
      <c r="J11" s="93"/>
    </row>
    <row r="12" spans="1:10" s="6" customFormat="1" ht="21" customHeight="1">
      <c r="A12" s="91" t="s">
        <v>11</v>
      </c>
      <c r="B12" s="401"/>
      <c r="C12" s="402"/>
      <c r="D12" s="402"/>
      <c r="E12" s="402"/>
      <c r="F12" s="402"/>
      <c r="G12" s="402"/>
      <c r="H12" s="402"/>
      <c r="I12" s="402"/>
      <c r="J12" s="403"/>
    </row>
    <row r="13" spans="1:10" s="6" customFormat="1" ht="21" customHeight="1" thickBot="1">
      <c r="A13" s="484" t="s">
        <v>95</v>
      </c>
      <c r="B13" s="404"/>
      <c r="C13" s="405"/>
      <c r="D13" s="405"/>
      <c r="E13" s="405"/>
      <c r="F13" s="405"/>
      <c r="G13" s="405"/>
      <c r="H13" s="405"/>
      <c r="I13" s="405"/>
      <c r="J13" s="406"/>
    </row>
    <row r="14" spans="1:10" s="6" customFormat="1" ht="16.5" customHeight="1">
      <c r="A14" s="484"/>
      <c r="B14" s="80"/>
      <c r="C14" s="80"/>
      <c r="D14" s="80"/>
      <c r="E14" s="80"/>
      <c r="F14" s="80"/>
      <c r="G14" s="80"/>
      <c r="H14" s="80"/>
      <c r="I14" s="80"/>
      <c r="J14" s="80"/>
    </row>
    <row r="15" spans="1:10" s="6" customFormat="1" ht="21" customHeight="1">
      <c r="A15" s="8" t="s">
        <v>13</v>
      </c>
      <c r="B15" s="8"/>
      <c r="C15" s="394"/>
      <c r="D15" s="394"/>
      <c r="E15" s="394"/>
      <c r="F15" s="394"/>
      <c r="G15" s="394"/>
      <c r="H15" s="394"/>
      <c r="I15" s="394"/>
      <c r="J15" s="394"/>
    </row>
    <row r="16" spans="1:10" s="6" customFormat="1" ht="13.5" customHeight="1">
      <c r="A16" s="79"/>
      <c r="B16" s="80"/>
      <c r="C16" s="80"/>
      <c r="D16" s="80"/>
      <c r="E16" s="80"/>
      <c r="F16" s="80"/>
      <c r="G16" s="79"/>
      <c r="H16" s="79"/>
      <c r="I16" s="79"/>
      <c r="J16" s="79"/>
    </row>
    <row r="17" spans="1:10" s="6" customFormat="1" ht="21" customHeight="1">
      <c r="A17" s="8" t="s">
        <v>14</v>
      </c>
      <c r="B17" s="395"/>
      <c r="C17" s="395"/>
      <c r="D17" s="94" t="s">
        <v>15</v>
      </c>
      <c r="E17" s="394"/>
      <c r="F17" s="394"/>
      <c r="G17" s="394"/>
      <c r="H17" s="394"/>
      <c r="I17" s="394"/>
      <c r="J17" s="394"/>
    </row>
    <row r="18" spans="1:10" s="6" customFormat="1" ht="21" customHeight="1">
      <c r="A18" s="95"/>
      <c r="B18" s="95"/>
      <c r="C18" s="95"/>
      <c r="D18" s="95"/>
      <c r="E18" s="95"/>
      <c r="F18" s="95"/>
      <c r="G18" s="95"/>
      <c r="H18" s="95"/>
      <c r="I18" s="95"/>
      <c r="J18" s="95"/>
    </row>
    <row r="19" spans="1:10" s="6" customFormat="1" ht="21" customHeight="1">
      <c r="A19" s="78" t="s">
        <v>33</v>
      </c>
      <c r="B19" s="78"/>
      <c r="C19" s="253"/>
      <c r="D19" s="288"/>
      <c r="E19" s="254"/>
      <c r="F19" s="253" t="s">
        <v>16</v>
      </c>
      <c r="G19" s="253"/>
      <c r="H19" s="431"/>
      <c r="I19" s="431"/>
      <c r="J19" s="431"/>
    </row>
    <row r="20" spans="1:10" s="6" customFormat="1" ht="21" customHeight="1">
      <c r="A20" s="78" t="s">
        <v>34</v>
      </c>
      <c r="B20" s="78"/>
      <c r="C20" s="253"/>
      <c r="D20" s="288"/>
      <c r="E20" s="253"/>
      <c r="F20" s="253" t="s">
        <v>87</v>
      </c>
      <c r="G20" s="253"/>
      <c r="H20" s="431"/>
      <c r="I20" s="431"/>
      <c r="J20" s="431"/>
    </row>
    <row r="21" spans="1:10" s="6" customFormat="1" ht="21" customHeight="1">
      <c r="A21" s="78"/>
      <c r="B21" s="78"/>
      <c r="C21" s="78"/>
      <c r="D21" s="78"/>
      <c r="E21" s="78"/>
      <c r="F21" s="78"/>
      <c r="G21" s="78"/>
      <c r="H21" s="97"/>
      <c r="I21" s="97"/>
      <c r="J21" s="97"/>
    </row>
    <row r="22" spans="1:10" s="6" customFormat="1" ht="21" customHeight="1">
      <c r="A22" s="91" t="s">
        <v>96</v>
      </c>
      <c r="B22" s="78"/>
      <c r="C22" s="309"/>
      <c r="D22" s="78"/>
      <c r="E22" s="78"/>
      <c r="F22" s="78"/>
      <c r="G22" s="78"/>
      <c r="H22" s="97"/>
      <c r="I22" s="97"/>
      <c r="J22" s="97"/>
    </row>
    <row r="23" spans="1:10" s="6" customFormat="1" ht="21" customHeight="1">
      <c r="A23" s="78"/>
      <c r="B23" s="78"/>
      <c r="C23" s="78"/>
      <c r="D23" s="78"/>
      <c r="E23" s="78"/>
      <c r="F23" s="78"/>
      <c r="G23" s="78"/>
      <c r="H23" s="97"/>
      <c r="I23" s="97"/>
      <c r="J23" s="97"/>
    </row>
    <row r="24" spans="1:10" s="6" customFormat="1" ht="33" customHeight="1">
      <c r="A24" s="8"/>
      <c r="B24" s="8"/>
      <c r="C24" s="115" t="s">
        <v>98</v>
      </c>
      <c r="D24" s="115" t="s">
        <v>5</v>
      </c>
      <c r="E24" s="115" t="s">
        <v>8</v>
      </c>
      <c r="F24" s="115" t="s">
        <v>6</v>
      </c>
      <c r="G24" s="115" t="s">
        <v>7</v>
      </c>
      <c r="H24" s="118" t="s">
        <v>35</v>
      </c>
      <c r="I24" s="115" t="s">
        <v>17</v>
      </c>
    </row>
    <row r="25" spans="1:10" s="6" customFormat="1" ht="21" customHeight="1">
      <c r="A25" s="458" t="s">
        <v>75</v>
      </c>
      <c r="B25" s="458"/>
      <c r="C25" s="302"/>
      <c r="D25" s="302"/>
      <c r="E25" s="302"/>
      <c r="F25" s="302"/>
      <c r="G25" s="302"/>
      <c r="H25" s="302"/>
      <c r="I25" s="116">
        <f>SUM(C25:H25)</f>
        <v>0</v>
      </c>
      <c r="J25" s="97"/>
    </row>
    <row r="26" spans="1:10" s="6" customFormat="1" ht="21" customHeight="1">
      <c r="A26" s="458" t="s">
        <v>76</v>
      </c>
      <c r="B26" s="458"/>
      <c r="C26" s="121"/>
      <c r="D26" s="121"/>
      <c r="E26" s="121"/>
      <c r="F26" s="121"/>
      <c r="G26" s="121"/>
      <c r="H26" s="121"/>
      <c r="I26" s="302"/>
      <c r="J26" s="97"/>
    </row>
    <row r="27" spans="1:10" s="6" customFormat="1" ht="21" customHeight="1">
      <c r="A27" s="120" t="s">
        <v>77</v>
      </c>
      <c r="B27" s="120"/>
      <c r="C27" s="121"/>
      <c r="D27" s="121"/>
      <c r="E27" s="121"/>
      <c r="F27" s="121"/>
      <c r="G27" s="121"/>
      <c r="H27" s="121"/>
      <c r="I27" s="302"/>
      <c r="J27" s="97"/>
    </row>
    <row r="28" spans="1:10" s="6" customFormat="1" ht="21" customHeight="1">
      <c r="A28" s="84" t="s">
        <v>78</v>
      </c>
      <c r="B28" s="81"/>
      <c r="C28" s="82"/>
      <c r="D28" s="82"/>
      <c r="E28" s="82"/>
      <c r="F28" s="82"/>
      <c r="G28" s="82"/>
      <c r="H28" s="82"/>
      <c r="I28" s="82"/>
      <c r="J28" s="82"/>
    </row>
    <row r="29" spans="1:10" s="6" customFormat="1" ht="21" customHeight="1">
      <c r="A29" s="78"/>
      <c r="B29" s="78"/>
      <c r="C29" s="78"/>
      <c r="D29" s="78"/>
      <c r="E29" s="78"/>
      <c r="F29" s="78"/>
      <c r="G29" s="78"/>
      <c r="H29" s="97"/>
      <c r="I29" s="97"/>
      <c r="J29" s="97"/>
    </row>
    <row r="30" spans="1:10" s="6" customFormat="1" ht="33.75" customHeight="1">
      <c r="A30" s="112" t="s">
        <v>86</v>
      </c>
      <c r="B30" s="112"/>
      <c r="C30" s="113"/>
      <c r="D30" s="8"/>
      <c r="E30" s="8"/>
      <c r="F30" s="8"/>
      <c r="G30" s="8"/>
      <c r="H30" s="122" t="s">
        <v>67</v>
      </c>
      <c r="I30" s="123"/>
      <c r="J30" s="123"/>
    </row>
    <row r="31" spans="1:10" s="6" customFormat="1" ht="21" customHeight="1">
      <c r="A31" s="8"/>
      <c r="B31" s="8" t="s">
        <v>79</v>
      </c>
      <c r="C31" s="124" t="s">
        <v>70</v>
      </c>
      <c r="D31" s="298"/>
      <c r="E31" s="124" t="s">
        <v>71</v>
      </c>
      <c r="F31" s="298"/>
      <c r="G31" s="8"/>
      <c r="H31" s="125">
        <f t="shared" ref="H31:H36" si="0">SUM(F31-D31)</f>
        <v>0</v>
      </c>
      <c r="I31" s="123"/>
      <c r="J31" s="123"/>
    </row>
    <row r="32" spans="1:10" s="6" customFormat="1" ht="21" customHeight="1">
      <c r="A32" s="8"/>
      <c r="B32" s="8" t="s">
        <v>80</v>
      </c>
      <c r="C32" s="124" t="s">
        <v>70</v>
      </c>
      <c r="D32" s="298"/>
      <c r="E32" s="124" t="s">
        <v>71</v>
      </c>
      <c r="F32" s="298"/>
      <c r="G32" s="8"/>
      <c r="H32" s="126">
        <f t="shared" si="0"/>
        <v>0</v>
      </c>
      <c r="I32" s="123"/>
      <c r="J32" s="123"/>
    </row>
    <row r="33" spans="1:11" s="6" customFormat="1" ht="21" customHeight="1">
      <c r="A33" s="8"/>
      <c r="B33" s="8" t="s">
        <v>81</v>
      </c>
      <c r="C33" s="124" t="s">
        <v>70</v>
      </c>
      <c r="D33" s="298"/>
      <c r="E33" s="124" t="s">
        <v>71</v>
      </c>
      <c r="F33" s="298"/>
      <c r="G33" s="8"/>
      <c r="H33" s="126">
        <f t="shared" si="0"/>
        <v>0</v>
      </c>
      <c r="I33" s="123"/>
      <c r="J33" s="123"/>
    </row>
    <row r="34" spans="1:11" s="6" customFormat="1" ht="21" customHeight="1">
      <c r="A34" s="8"/>
      <c r="B34" s="8" t="s">
        <v>82</v>
      </c>
      <c r="C34" s="124" t="s">
        <v>70</v>
      </c>
      <c r="D34" s="298"/>
      <c r="E34" s="124" t="s">
        <v>71</v>
      </c>
      <c r="F34" s="298"/>
      <c r="G34" s="8"/>
      <c r="H34" s="126">
        <f t="shared" si="0"/>
        <v>0</v>
      </c>
      <c r="I34" s="123"/>
      <c r="J34" s="123"/>
    </row>
    <row r="35" spans="1:11" s="14" customFormat="1" ht="21" customHeight="1">
      <c r="A35" s="8" t="s">
        <v>83</v>
      </c>
      <c r="B35" s="8" t="s">
        <v>84</v>
      </c>
      <c r="C35" s="124" t="s">
        <v>70</v>
      </c>
      <c r="D35" s="298"/>
      <c r="E35" s="124" t="s">
        <v>71</v>
      </c>
      <c r="F35" s="298"/>
      <c r="G35" s="8"/>
      <c r="H35" s="126">
        <f t="shared" si="0"/>
        <v>0</v>
      </c>
      <c r="I35" s="123"/>
      <c r="J35" s="123"/>
    </row>
    <row r="36" spans="1:11" s="11" customFormat="1" ht="21" customHeight="1">
      <c r="A36" s="8"/>
      <c r="B36" s="8" t="s">
        <v>85</v>
      </c>
      <c r="C36" s="124" t="s">
        <v>70</v>
      </c>
      <c r="D36" s="298"/>
      <c r="E36" s="124" t="s">
        <v>71</v>
      </c>
      <c r="F36" s="298"/>
      <c r="G36" s="8"/>
      <c r="H36" s="127">
        <f t="shared" si="0"/>
        <v>0</v>
      </c>
      <c r="I36" s="13"/>
      <c r="J36" s="13"/>
    </row>
    <row r="37" spans="1:11" s="11" customFormat="1" ht="14.25" customHeight="1">
      <c r="A37" s="79"/>
      <c r="B37" s="79"/>
      <c r="C37" s="80"/>
      <c r="D37" s="128"/>
      <c r="E37" s="80"/>
      <c r="F37" s="128"/>
      <c r="G37" s="79"/>
      <c r="H37" s="129"/>
      <c r="I37" s="13"/>
      <c r="J37" s="13"/>
    </row>
    <row r="38" spans="1:11" s="11" customFormat="1" ht="24" customHeight="1">
      <c r="A38" s="79"/>
      <c r="B38" s="79"/>
      <c r="C38" s="80"/>
      <c r="D38" s="128"/>
      <c r="E38" s="80"/>
      <c r="F38" s="128"/>
      <c r="G38" s="79"/>
      <c r="H38" s="129"/>
      <c r="I38" s="13"/>
      <c r="J38" s="13"/>
    </row>
    <row r="39" spans="1:11" s="8" customFormat="1" ht="42.75" customHeight="1">
      <c r="A39" s="143"/>
      <c r="B39" s="474"/>
      <c r="C39" s="474"/>
      <c r="D39" s="474"/>
      <c r="E39" s="474"/>
      <c r="F39" s="474"/>
      <c r="G39" s="474"/>
      <c r="H39" s="474"/>
      <c r="I39" s="474"/>
      <c r="J39" s="474"/>
      <c r="K39" s="474"/>
    </row>
    <row r="40" spans="1:11" s="8" customFormat="1" ht="23.25" customHeight="1">
      <c r="A40" s="143"/>
      <c r="B40" s="312"/>
      <c r="C40" s="312"/>
      <c r="D40" s="312"/>
      <c r="E40" s="312"/>
      <c r="F40" s="312"/>
      <c r="G40" s="312"/>
      <c r="H40" s="312"/>
      <c r="I40" s="312"/>
      <c r="J40" s="312"/>
    </row>
    <row r="41" spans="1:11" s="11" customFormat="1" ht="21" customHeight="1">
      <c r="A41" s="477" t="s">
        <v>41</v>
      </c>
      <c r="B41" s="478"/>
      <c r="C41" s="483" t="s">
        <v>9</v>
      </c>
      <c r="D41" s="483"/>
      <c r="E41" s="493" t="s">
        <v>24</v>
      </c>
      <c r="F41" s="493"/>
      <c r="G41" s="493" t="s">
        <v>4</v>
      </c>
      <c r="H41" s="493"/>
    </row>
    <row r="42" spans="1:11" s="11" customFormat="1" ht="21" customHeight="1">
      <c r="A42" s="479"/>
      <c r="B42" s="480"/>
      <c r="C42" s="485" t="s">
        <v>37</v>
      </c>
      <c r="D42" s="475" t="s">
        <v>23</v>
      </c>
      <c r="E42" s="485" t="s">
        <v>37</v>
      </c>
      <c r="F42" s="475" t="s">
        <v>23</v>
      </c>
      <c r="G42" s="485" t="s">
        <v>37</v>
      </c>
      <c r="H42" s="475" t="s">
        <v>23</v>
      </c>
    </row>
    <row r="43" spans="1:11" s="11" customFormat="1" ht="27" customHeight="1">
      <c r="A43" s="481"/>
      <c r="B43" s="482"/>
      <c r="C43" s="486"/>
      <c r="D43" s="476"/>
      <c r="E43" s="486"/>
      <c r="F43" s="476"/>
      <c r="G43" s="486"/>
      <c r="H43" s="476"/>
    </row>
    <row r="44" spans="1:11" s="11" customFormat="1" ht="21" customHeight="1">
      <c r="A44" s="434" t="s">
        <v>29</v>
      </c>
      <c r="B44" s="66" t="s">
        <v>19</v>
      </c>
      <c r="C44" s="307"/>
      <c r="D44" s="135" t="str">
        <f>IF(C44&lt;=0,"",C44/($C$44+$C$45+$C$46+$C$47))</f>
        <v/>
      </c>
      <c r="E44" s="307"/>
      <c r="F44" s="135" t="str">
        <f>IF(E44&lt;=0,"",E44/($E$44+$E$45+$E$46+$E$47))</f>
        <v/>
      </c>
      <c r="G44" s="307"/>
      <c r="H44" s="135" t="str">
        <f>IF(G44&lt;=0,"",G44/($G$44+$G$45+$G$46+$G$47))</f>
        <v/>
      </c>
    </row>
    <row r="45" spans="1:11" s="11" customFormat="1" ht="21" customHeight="1">
      <c r="A45" s="435"/>
      <c r="B45" s="68" t="s">
        <v>20</v>
      </c>
      <c r="C45" s="307"/>
      <c r="D45" s="135" t="str">
        <f>IF(C45&lt;=0,"",C45/($C$44+$C$45+$C$46+$C$47))</f>
        <v/>
      </c>
      <c r="E45" s="307"/>
      <c r="F45" s="135" t="str">
        <f>IF(E45&lt;=0,"",E45/($E$44+$E$45+$E$46+$E$47))</f>
        <v/>
      </c>
      <c r="G45" s="307"/>
      <c r="H45" s="135" t="str">
        <f>IF(G45&lt;=0,"",G45/($G$44+$G$45+$G$46+$G$47))</f>
        <v/>
      </c>
    </row>
    <row r="46" spans="1:11" s="11" customFormat="1" ht="21" customHeight="1">
      <c r="A46" s="435"/>
      <c r="B46" s="68" t="s">
        <v>21</v>
      </c>
      <c r="C46" s="307"/>
      <c r="D46" s="135" t="str">
        <f>IF(C46&lt;=0,"",C46/($C$44+$C$45+$C$46+$C$47))</f>
        <v/>
      </c>
      <c r="E46" s="307"/>
      <c r="F46" s="135" t="str">
        <f>IF(E46&lt;=0,"",E46/($E$44+$E$45+$E$46+$E$47))</f>
        <v/>
      </c>
      <c r="G46" s="307"/>
      <c r="H46" s="135" t="str">
        <f>IF(G46&lt;=0,"",G46/($G$44+$G$45+$G$46+$G$47))</f>
        <v/>
      </c>
    </row>
    <row r="47" spans="1:11" s="11" customFormat="1" ht="21" customHeight="1">
      <c r="A47" s="435"/>
      <c r="B47" s="70" t="s">
        <v>22</v>
      </c>
      <c r="C47" s="307"/>
      <c r="D47" s="135" t="str">
        <f>IF(C47&lt;=0,"",C47/($C$44+$C$45+$C$46+$C$47))</f>
        <v/>
      </c>
      <c r="E47" s="307"/>
      <c r="F47" s="135" t="str">
        <f>IF(E47&lt;=0,"",E47/($E$44+$E$45+$E$46+$E$47))</f>
        <v/>
      </c>
      <c r="G47" s="307"/>
      <c r="H47" s="135" t="str">
        <f>IF(G47&lt;=0,"",G47/($G$44+$G$45+$G$46+$G$47))</f>
        <v/>
      </c>
    </row>
    <row r="48" spans="1:11" s="11" customFormat="1" ht="21" customHeight="1">
      <c r="A48" s="436"/>
      <c r="B48" s="71" t="s">
        <v>17</v>
      </c>
      <c r="C48" s="72">
        <f>SUM(C44:C47)</f>
        <v>0</v>
      </c>
      <c r="D48" s="138"/>
      <c r="E48" s="72">
        <f>SUM(E44:E47)</f>
        <v>0</v>
      </c>
      <c r="F48" s="138"/>
      <c r="G48" s="72">
        <f>SUM(G44:G47)</f>
        <v>0</v>
      </c>
      <c r="H48" s="138"/>
    </row>
    <row r="49" spans="1:8" s="11" customFormat="1" ht="21" customHeight="1">
      <c r="A49" s="434" t="s">
        <v>5</v>
      </c>
      <c r="B49" s="66" t="s">
        <v>19</v>
      </c>
      <c r="C49" s="307"/>
      <c r="D49" s="135" t="str">
        <f>IF(C49&lt;=0,"",C49/($C$49+$C$50+$C$51+$C$52))</f>
        <v/>
      </c>
      <c r="E49" s="307"/>
      <c r="F49" s="135" t="str">
        <f>IF(E49&lt;=0,"",E49/($E$49+$E$50+$E$51+$E$52))</f>
        <v/>
      </c>
      <c r="G49" s="307"/>
      <c r="H49" s="135" t="str">
        <f>IF(G49&lt;=0,"",G49/($G$49+$G$50+$G$51+$G$52))</f>
        <v/>
      </c>
    </row>
    <row r="50" spans="1:8" s="11" customFormat="1" ht="21" customHeight="1">
      <c r="A50" s="435"/>
      <c r="B50" s="68" t="s">
        <v>20</v>
      </c>
      <c r="C50" s="307"/>
      <c r="D50" s="135" t="str">
        <f>IF(C50&lt;=0,"",C50/($C$49+$C$50+$C$51+$C$52))</f>
        <v/>
      </c>
      <c r="E50" s="300"/>
      <c r="F50" s="135" t="str">
        <f>IF(E50&lt;=0,"",E50/($E$49+$E$50+$E$51+$E$52))</f>
        <v/>
      </c>
      <c r="G50" s="300"/>
      <c r="H50" s="135" t="str">
        <f>IF(G50&lt;=0,"",G50/($G$49+$G$50+$G$51+$G$52))</f>
        <v/>
      </c>
    </row>
    <row r="51" spans="1:8" s="11" customFormat="1" ht="21" customHeight="1">
      <c r="A51" s="435"/>
      <c r="B51" s="68" t="s">
        <v>21</v>
      </c>
      <c r="C51" s="307"/>
      <c r="D51" s="136" t="str">
        <f>IF(C51&lt;=0,"",C51/($C$49+$C$50+$C$51+$C$52))</f>
        <v/>
      </c>
      <c r="E51" s="300"/>
      <c r="F51" s="136" t="str">
        <f>IF(E51&lt;=0,"",E51/($E$49+$E$50+$E$51+$E$52))</f>
        <v/>
      </c>
      <c r="G51" s="300"/>
      <c r="H51" s="136" t="str">
        <f>IF(G51&lt;=0,"",G51/($G$49+$G$50+$G$51+$G$52))</f>
        <v/>
      </c>
    </row>
    <row r="52" spans="1:8" s="11" customFormat="1" ht="21" customHeight="1">
      <c r="A52" s="435"/>
      <c r="B52" s="70" t="s">
        <v>22</v>
      </c>
      <c r="C52" s="307"/>
      <c r="D52" s="137" t="str">
        <f>IF(C52&lt;=0,"",C52/($C$49+$C$50+$C$51+$C$52))</f>
        <v/>
      </c>
      <c r="E52" s="301"/>
      <c r="F52" s="137" t="str">
        <f>IF(E52&lt;=0,"",E52/($E$49+$E$50+$E$51+$E$52))</f>
        <v/>
      </c>
      <c r="G52" s="301"/>
      <c r="H52" s="137" t="str">
        <f>IF(G52&lt;=0,"",G52/($G$49+$G$50+$G$51+$G$52))</f>
        <v/>
      </c>
    </row>
    <row r="53" spans="1:8" s="11" customFormat="1" ht="21" customHeight="1">
      <c r="A53" s="436"/>
      <c r="B53" s="71" t="s">
        <v>17</v>
      </c>
      <c r="C53" s="72">
        <f>SUM(C49:C52)</f>
        <v>0</v>
      </c>
      <c r="D53" s="138"/>
      <c r="E53" s="72">
        <f>SUM(E49:E52)</f>
        <v>0</v>
      </c>
      <c r="F53" s="138"/>
      <c r="G53" s="72">
        <f>SUM(G49:G52)</f>
        <v>0</v>
      </c>
      <c r="H53" s="138"/>
    </row>
    <row r="54" spans="1:8" s="11" customFormat="1" ht="21" customHeight="1">
      <c r="A54" s="441" t="s">
        <v>8</v>
      </c>
      <c r="B54" s="66" t="s">
        <v>19</v>
      </c>
      <c r="C54" s="307"/>
      <c r="D54" s="135" t="str">
        <f>IF(C54&lt;=0,"",C54/($C$54+$C$55+$C$56+$C$57))</f>
        <v/>
      </c>
      <c r="E54" s="307"/>
      <c r="F54" s="135" t="str">
        <f>IF(E54&lt;=0,"",E54/($E$54+$E$55+$E$56+$E$57))</f>
        <v/>
      </c>
      <c r="G54" s="307"/>
      <c r="H54" s="135" t="str">
        <f>IF(G54&lt;=0,"",G54/($G$54+$G$55+$G$56+$G$57))</f>
        <v/>
      </c>
    </row>
    <row r="55" spans="1:8" s="11" customFormat="1" ht="21" customHeight="1">
      <c r="A55" s="442"/>
      <c r="B55" s="68" t="s">
        <v>20</v>
      </c>
      <c r="C55" s="307"/>
      <c r="D55" s="135" t="str">
        <f>IF(C55&lt;=0,"",C55/($C$54+$C$55+$C$56+$C$57))</f>
        <v/>
      </c>
      <c r="E55" s="307"/>
      <c r="F55" s="135" t="str">
        <f>IF(E55&lt;=0,"",E55/($E$54+$E$55+$E$56+$E$57))</f>
        <v/>
      </c>
      <c r="G55" s="300"/>
      <c r="H55" s="135" t="str">
        <f>IF(G55&lt;=0,"",G55/($G$54+$G$55+$G$56+$G$57))</f>
        <v/>
      </c>
    </row>
    <row r="56" spans="1:8" s="11" customFormat="1" ht="21" customHeight="1">
      <c r="A56" s="442"/>
      <c r="B56" s="68" t="s">
        <v>21</v>
      </c>
      <c r="C56" s="307"/>
      <c r="D56" s="136" t="str">
        <f>IF(C56&lt;=0,"",C56/($C$54+$C$55+$C$56+$C$57))</f>
        <v/>
      </c>
      <c r="E56" s="307"/>
      <c r="F56" s="136" t="str">
        <f>IF(E56&lt;=0,"",E56/($E$54+$E$55+$E$56+$E$57))</f>
        <v/>
      </c>
      <c r="G56" s="300"/>
      <c r="H56" s="136" t="str">
        <f>IF(G56&lt;=0,"",G56/($G$54+$G$55+$G$56+$G$57))</f>
        <v/>
      </c>
    </row>
    <row r="57" spans="1:8" s="11" customFormat="1" ht="21" customHeight="1">
      <c r="A57" s="442"/>
      <c r="B57" s="70" t="s">
        <v>22</v>
      </c>
      <c r="C57" s="307"/>
      <c r="D57" s="137" t="str">
        <f>IF(C57&lt;=0,"",C57/($C$54+$C$55+$C$56+$C$57))</f>
        <v/>
      </c>
      <c r="E57" s="307"/>
      <c r="F57" s="137" t="str">
        <f>IF(E57&lt;=0,"",E57/($E$54+$E$55+$E$56+$E$57))</f>
        <v/>
      </c>
      <c r="G57" s="301"/>
      <c r="H57" s="137" t="str">
        <f>IF(G57&lt;=0,"",G57/($G$54+$G$55+$G$56+$G$57))</f>
        <v/>
      </c>
    </row>
    <row r="58" spans="1:8" s="11" customFormat="1" ht="21" customHeight="1">
      <c r="A58" s="443"/>
      <c r="B58" s="71" t="s">
        <v>17</v>
      </c>
      <c r="C58" s="72">
        <f>SUM(C54:C57)</f>
        <v>0</v>
      </c>
      <c r="D58" s="138"/>
      <c r="E58" s="72">
        <f>SUM(E54:E57)</f>
        <v>0</v>
      </c>
      <c r="F58" s="138"/>
      <c r="G58" s="72">
        <f>SUM(G54:G57)</f>
        <v>0</v>
      </c>
      <c r="H58" s="138"/>
    </row>
    <row r="59" spans="1:8" s="11" customFormat="1" ht="21" customHeight="1">
      <c r="A59" s="441" t="s">
        <v>6</v>
      </c>
      <c r="B59" s="66" t="s">
        <v>19</v>
      </c>
      <c r="C59" s="307"/>
      <c r="D59" s="135" t="str">
        <f>IF(C59&lt;=0,"",C59/($C$59+$C$60+$C$61+$C$62))</f>
        <v/>
      </c>
      <c r="E59" s="307"/>
      <c r="F59" s="135" t="str">
        <f>IF(E59&lt;=0,"",E59/($E$59+$E$60+$E$61+$E$62))</f>
        <v/>
      </c>
      <c r="G59" s="307"/>
      <c r="H59" s="135" t="str">
        <f>IF(G59&lt;=0,"",G59/($G$59+$G$60+$G$61+$G$62))</f>
        <v/>
      </c>
    </row>
    <row r="60" spans="1:8" s="11" customFormat="1" ht="21" customHeight="1">
      <c r="A60" s="442"/>
      <c r="B60" s="68" t="s">
        <v>20</v>
      </c>
      <c r="C60" s="300"/>
      <c r="D60" s="135" t="str">
        <f>IF(C60&lt;=0,"",C60/($C$59+$C$60+$C$61+$C$62))</f>
        <v/>
      </c>
      <c r="E60" s="307"/>
      <c r="F60" s="135" t="str">
        <f>IF(E60&lt;=0,"",E60/($E$59+$E$60+$E$61+$E$62))</f>
        <v/>
      </c>
      <c r="G60" s="300"/>
      <c r="H60" s="135" t="str">
        <f>IF(G60&lt;=0,"",G60/($G$59+$G$60+$G$61+$G$62))</f>
        <v/>
      </c>
    </row>
    <row r="61" spans="1:8" s="11" customFormat="1" ht="21" customHeight="1">
      <c r="A61" s="442"/>
      <c r="B61" s="68" t="s">
        <v>21</v>
      </c>
      <c r="C61" s="300"/>
      <c r="D61" s="136" t="str">
        <f>IF(C61&lt;=0,"",C61/($C$59+$C$60+$C$61+$C$62))</f>
        <v/>
      </c>
      <c r="E61" s="307"/>
      <c r="F61" s="136" t="str">
        <f>IF(E61&lt;=0,"",E61/($E$59+$E$60+$E$61+$E$62))</f>
        <v/>
      </c>
      <c r="G61" s="300"/>
      <c r="H61" s="136" t="str">
        <f>IF(G61&lt;=0,"",G61/($G$59+$G$60+$G$61+$G$62))</f>
        <v/>
      </c>
    </row>
    <row r="62" spans="1:8" s="11" customFormat="1" ht="21" customHeight="1">
      <c r="A62" s="442"/>
      <c r="B62" s="70" t="s">
        <v>22</v>
      </c>
      <c r="C62" s="301"/>
      <c r="D62" s="137" t="str">
        <f>IF(C62&lt;=0,"",C62/($C$59+$C$60+$C$61+$C$62))</f>
        <v/>
      </c>
      <c r="E62" s="307"/>
      <c r="F62" s="137" t="str">
        <f>IF(E62&lt;=0,"",E62/($E$59+$E$60+$E$61+$E$62))</f>
        <v/>
      </c>
      <c r="G62" s="301"/>
      <c r="H62" s="137" t="str">
        <f>IF(G62&lt;=0,"",G62/($G$59+$G$60+$G$61+$G$62))</f>
        <v/>
      </c>
    </row>
    <row r="63" spans="1:8" s="11" customFormat="1" ht="21" customHeight="1">
      <c r="A63" s="443"/>
      <c r="B63" s="71" t="s">
        <v>17</v>
      </c>
      <c r="C63" s="72">
        <f>SUM(C59:C62)</f>
        <v>0</v>
      </c>
      <c r="D63" s="138"/>
      <c r="E63" s="72">
        <f>SUM(E59:E62)</f>
        <v>0</v>
      </c>
      <c r="F63" s="138"/>
      <c r="G63" s="72">
        <f>SUM(G59:G62)</f>
        <v>0</v>
      </c>
      <c r="H63" s="138"/>
    </row>
    <row r="64" spans="1:8" s="11" customFormat="1" ht="21" customHeight="1">
      <c r="A64" s="441" t="s">
        <v>7</v>
      </c>
      <c r="B64" s="66" t="s">
        <v>19</v>
      </c>
      <c r="C64" s="307"/>
      <c r="D64" s="135" t="str">
        <f>IF(C64&lt;=0,"",C64/($C$64+$C$65+$C$66+$C$67))</f>
        <v/>
      </c>
      <c r="E64" s="307"/>
      <c r="F64" s="135" t="str">
        <f>IF(E64&lt;=0,"",E64/($E$64+$E$65+$E$66+$E$67))</f>
        <v/>
      </c>
      <c r="G64" s="307"/>
      <c r="H64" s="135" t="str">
        <f>IF(G64&lt;=0,"",G64/($G$64+$G$65+$G$66+$G$67))</f>
        <v/>
      </c>
    </row>
    <row r="65" spans="1:10" s="11" customFormat="1" ht="21" customHeight="1">
      <c r="A65" s="442"/>
      <c r="B65" s="68" t="s">
        <v>20</v>
      </c>
      <c r="C65" s="307"/>
      <c r="D65" s="135" t="str">
        <f>IF(C65&lt;=0,"",C65/($C$64+$C$65+$C$66+$C$67))</f>
        <v/>
      </c>
      <c r="E65" s="300"/>
      <c r="F65" s="135" t="str">
        <f>IF(E65&lt;=0,"",E65/($E$64+$E$65+$E$66+$E$67))</f>
        <v/>
      </c>
      <c r="G65" s="307"/>
      <c r="H65" s="135" t="str">
        <f>IF(G65&lt;=0,"",G65/($G$64+$G$65+$G$66+$G$67))</f>
        <v/>
      </c>
    </row>
    <row r="66" spans="1:10" s="11" customFormat="1" ht="21" customHeight="1">
      <c r="A66" s="442"/>
      <c r="B66" s="68" t="s">
        <v>21</v>
      </c>
      <c r="C66" s="307"/>
      <c r="D66" s="135" t="str">
        <f>IF(C66&lt;=0,"",C66/($C$64+$C$65+$C$66+$C$67))</f>
        <v/>
      </c>
      <c r="E66" s="300"/>
      <c r="F66" s="135" t="str">
        <f>IF(E66&lt;=0,"",E66/($E$64+$E$65+$E$66+$E$67))</f>
        <v/>
      </c>
      <c r="G66" s="307"/>
      <c r="H66" s="135" t="str">
        <f>IF(G66&lt;=0,"",G66/($G$64+$G$65+$G$66+$G$67))</f>
        <v/>
      </c>
    </row>
    <row r="67" spans="1:10" s="11" customFormat="1" ht="21" customHeight="1">
      <c r="A67" s="442"/>
      <c r="B67" s="70" t="s">
        <v>22</v>
      </c>
      <c r="C67" s="307"/>
      <c r="D67" s="135" t="str">
        <f>IF(C67&lt;=0,"",C67/($C$64+$C$65+$C$66+$C$67))</f>
        <v/>
      </c>
      <c r="E67" s="301"/>
      <c r="F67" s="135" t="str">
        <f>IF(E67&lt;=0,"",E67/($E$64+$E$65+$E$66+$E$67))</f>
        <v/>
      </c>
      <c r="G67" s="307"/>
      <c r="H67" s="135" t="str">
        <f>IF(G67&lt;=0,"",G67/($G$64+$G$65+$G$66+$G$67))</f>
        <v/>
      </c>
    </row>
    <row r="68" spans="1:10" s="11" customFormat="1" ht="21" customHeight="1">
      <c r="A68" s="443"/>
      <c r="B68" s="71" t="s">
        <v>17</v>
      </c>
      <c r="C68" s="72">
        <f>SUM(C64:C67)</f>
        <v>0</v>
      </c>
      <c r="D68" s="138"/>
      <c r="E68" s="72">
        <f>SUM(E64:E67)</f>
        <v>0</v>
      </c>
      <c r="F68" s="138"/>
      <c r="G68" s="72">
        <f>SUM(G64:G67)</f>
        <v>0</v>
      </c>
      <c r="H68" s="138"/>
    </row>
    <row r="69" spans="1:10" s="11" customFormat="1" ht="21" customHeight="1">
      <c r="A69" s="487" t="s">
        <v>150</v>
      </c>
      <c r="B69" s="488"/>
      <c r="C69" s="132">
        <f>C48+C53+C58+C63+C68</f>
        <v>0</v>
      </c>
      <c r="D69" s="133"/>
      <c r="E69" s="132">
        <f>E48+E53+E58+E63+E68</f>
        <v>0</v>
      </c>
      <c r="F69" s="133"/>
      <c r="G69" s="132">
        <f>G48+G53+G58+G63+G68</f>
        <v>0</v>
      </c>
      <c r="H69" s="133"/>
    </row>
    <row r="70" spans="1:10" s="11" customFormat="1" ht="21" customHeight="1">
      <c r="A70" s="434" t="s">
        <v>35</v>
      </c>
      <c r="B70" s="139" t="s">
        <v>19</v>
      </c>
      <c r="C70" s="307"/>
      <c r="D70" s="135" t="str">
        <f>IF(C70&lt;=0,"",C70/($C$70+$C$71+$C$72+$C$73))</f>
        <v/>
      </c>
      <c r="E70" s="307"/>
      <c r="F70" s="135" t="str">
        <f>IF(E70&lt;=0,"",E70/($E$70+$E$71+$E$72+$E$73))</f>
        <v/>
      </c>
      <c r="G70" s="307"/>
      <c r="H70" s="135" t="str">
        <f>IF(G70&lt;=0,"",G70/($G$70+$G$71+$G$72+$G$73))</f>
        <v/>
      </c>
    </row>
    <row r="71" spans="1:10" s="11" customFormat="1" ht="21" customHeight="1">
      <c r="A71" s="435"/>
      <c r="B71" s="68" t="s">
        <v>20</v>
      </c>
      <c r="C71" s="300"/>
      <c r="D71" s="135" t="str">
        <f>IF(C71&lt;=0,"",C71/($C$70+$C$71+$C$72+$C$73))</f>
        <v/>
      </c>
      <c r="E71" s="300"/>
      <c r="F71" s="135" t="str">
        <f>IF(E71&lt;=0,"",E71/($E$70+$E$71+$E$72+$E$73))</f>
        <v/>
      </c>
      <c r="G71" s="300"/>
      <c r="H71" s="135" t="str">
        <f>IF(G71&lt;=0,"",G71/($G$70+$G$71+$G$72+$G$73))</f>
        <v/>
      </c>
    </row>
    <row r="72" spans="1:10" s="11" customFormat="1" ht="21" customHeight="1">
      <c r="A72" s="435"/>
      <c r="B72" s="68" t="s">
        <v>21</v>
      </c>
      <c r="C72" s="300"/>
      <c r="D72" s="135" t="str">
        <f>IF(C72&lt;=0,"",C72/($C$70+$C$71+$C$72+$C$73))</f>
        <v/>
      </c>
      <c r="E72" s="300"/>
      <c r="F72" s="135" t="str">
        <f>IF(E72&lt;=0,"",E72/($E$70+$E$71+$E$72+$E$73))</f>
        <v/>
      </c>
      <c r="G72" s="300"/>
      <c r="H72" s="135" t="str">
        <f>IF(G72&lt;=0,"",G72/($G$70+$G$71+$G$72+$G$73))</f>
        <v/>
      </c>
      <c r="J72" s="19"/>
    </row>
    <row r="73" spans="1:10" s="11" customFormat="1" ht="21" customHeight="1">
      <c r="A73" s="436"/>
      <c r="B73" s="70" t="s">
        <v>22</v>
      </c>
      <c r="C73" s="301"/>
      <c r="D73" s="135" t="str">
        <f>IF(C73&lt;=0,"",C73/($C$70+$C$71+$C$72+$C$73))</f>
        <v/>
      </c>
      <c r="E73" s="301"/>
      <c r="F73" s="135" t="str">
        <f>IF(E73&lt;=0,"",E73/($E$70+$E$71+$E$72+$E$73))</f>
        <v/>
      </c>
      <c r="G73" s="301"/>
      <c r="H73" s="135" t="str">
        <f>IF(G73&lt;=0,"",G73/($G$70+$G$71+$G$72+$G$73))</f>
        <v/>
      </c>
      <c r="J73" s="19"/>
    </row>
    <row r="74" spans="1:10" s="11" customFormat="1" ht="21" customHeight="1">
      <c r="A74" s="489" t="s">
        <v>32</v>
      </c>
      <c r="B74" s="490"/>
      <c r="C74" s="132">
        <f>SUM(C70:C73)</f>
        <v>0</v>
      </c>
      <c r="D74" s="133"/>
      <c r="E74" s="132">
        <f>SUM(E70:E73)</f>
        <v>0</v>
      </c>
      <c r="F74" s="133"/>
      <c r="G74" s="132">
        <f>SUM(G70:G73)</f>
        <v>0</v>
      </c>
      <c r="H74" s="133"/>
      <c r="J74" s="19"/>
    </row>
    <row r="75" spans="1:10" s="11" customFormat="1" ht="30" customHeight="1">
      <c r="A75" s="491" t="s">
        <v>3</v>
      </c>
      <c r="B75" s="492"/>
      <c r="C75" s="318">
        <f>SUM(C69+C74)</f>
        <v>0</v>
      </c>
      <c r="D75" s="140"/>
      <c r="E75" s="318">
        <f>SUM(E69+E74)</f>
        <v>0</v>
      </c>
      <c r="F75" s="140"/>
      <c r="G75" s="318">
        <f>SUM(G69+G74)</f>
        <v>0</v>
      </c>
      <c r="H75" s="140"/>
      <c r="I75" s="318">
        <f>SUM(C75:G75)</f>
        <v>0</v>
      </c>
      <c r="J75" s="281"/>
    </row>
    <row r="76" spans="1:10" s="11" customFormat="1" ht="15" customHeight="1">
      <c r="A76" s="141"/>
      <c r="B76" s="141"/>
      <c r="C76" s="141"/>
      <c r="D76" s="141"/>
      <c r="E76" s="141"/>
      <c r="F76" s="141"/>
      <c r="G76" s="141"/>
      <c r="H76" s="141"/>
      <c r="I76" s="141"/>
      <c r="J76" s="141"/>
    </row>
    <row r="77" spans="1:10" s="6" customFormat="1" ht="18.75" customHeight="1">
      <c r="A77" s="74"/>
      <c r="B77" s="100" t="s">
        <v>62</v>
      </c>
      <c r="C77" s="74"/>
      <c r="D77" s="13"/>
      <c r="E77" s="100"/>
      <c r="F77" s="100"/>
      <c r="G77" s="100"/>
      <c r="H77" s="100"/>
      <c r="I77" s="100"/>
      <c r="J77" s="100"/>
    </row>
    <row r="78" spans="1:10" s="11" customFormat="1" ht="18.75" customHeight="1">
      <c r="A78" s="102" t="s">
        <v>63</v>
      </c>
      <c r="B78" s="326"/>
      <c r="C78" s="326"/>
      <c r="D78" s="326"/>
      <c r="E78" s="326"/>
      <c r="F78" s="326"/>
      <c r="G78" s="326"/>
      <c r="I78" s="104"/>
      <c r="J78" s="104"/>
    </row>
    <row r="79" spans="1:10" s="189" customFormat="1" ht="7.5" customHeight="1">
      <c r="A79" s="188"/>
      <c r="B79" s="147"/>
      <c r="C79" s="147"/>
      <c r="D79" s="147"/>
      <c r="E79" s="147"/>
      <c r="F79" s="147"/>
      <c r="G79" s="147"/>
      <c r="H79" s="148"/>
      <c r="I79" s="104"/>
      <c r="J79" s="104"/>
    </row>
    <row r="80" spans="1:10" s="11" customFormat="1" ht="18.75" customHeight="1">
      <c r="A80" s="105"/>
      <c r="B80" s="100" t="s">
        <v>92</v>
      </c>
      <c r="C80" s="105"/>
      <c r="D80" s="13"/>
      <c r="E80" s="13"/>
      <c r="F80" s="13"/>
      <c r="G80" s="13"/>
      <c r="H80" s="13"/>
      <c r="I80" s="13"/>
      <c r="J80" s="13"/>
    </row>
    <row r="81" spans="1:10" s="11" customFormat="1" ht="19.5" customHeight="1">
      <c r="A81" s="102" t="s">
        <v>64</v>
      </c>
      <c r="B81" s="326"/>
      <c r="C81" s="326"/>
      <c r="D81" s="326"/>
      <c r="E81" s="326"/>
      <c r="F81" s="326"/>
      <c r="G81" s="102" t="s">
        <v>65</v>
      </c>
      <c r="H81" s="327"/>
      <c r="I81" s="327"/>
      <c r="J81" s="327"/>
    </row>
    <row r="82" spans="1:10" s="11" customFormat="1" ht="12" customHeight="1">
      <c r="A82" s="105"/>
      <c r="B82" s="105"/>
      <c r="C82" s="105"/>
      <c r="D82" s="13"/>
      <c r="E82" s="13"/>
      <c r="F82" s="13"/>
      <c r="G82" s="13"/>
      <c r="H82" s="13"/>
      <c r="I82" s="13"/>
      <c r="J82" s="13"/>
    </row>
    <row r="83" spans="1:10" s="11" customFormat="1" ht="17.25" customHeight="1">
      <c r="A83" s="13"/>
      <c r="B83" s="100" t="s">
        <v>93</v>
      </c>
      <c r="C83" s="100"/>
      <c r="D83" s="104"/>
      <c r="E83" s="104"/>
      <c r="F83" s="104"/>
      <c r="G83" s="104"/>
      <c r="H83" s="104"/>
      <c r="I83" s="104"/>
      <c r="J83" s="104"/>
    </row>
    <row r="84" spans="1:10" s="11" customFormat="1" ht="29.25" customHeight="1">
      <c r="A84" s="105"/>
      <c r="B84" s="105"/>
      <c r="C84" s="105"/>
      <c r="D84" s="13"/>
      <c r="E84" s="349"/>
      <c r="F84" s="349"/>
      <c r="G84" s="349"/>
      <c r="H84" s="349"/>
      <c r="I84" s="349"/>
      <c r="J84" s="349"/>
    </row>
    <row r="85" spans="1:10" s="11" customFormat="1" ht="17.25" customHeight="1">
      <c r="A85" s="74"/>
      <c r="B85" s="100"/>
      <c r="C85" s="100"/>
      <c r="D85" s="106"/>
      <c r="E85" s="349"/>
      <c r="F85" s="349"/>
      <c r="G85" s="349"/>
      <c r="H85" s="349"/>
      <c r="I85" s="349"/>
      <c r="J85" s="349"/>
    </row>
  </sheetData>
  <sheetProtection password="CF87" sheet="1" objects="1" scenarios="1"/>
  <mergeCells count="43">
    <mergeCell ref="E42:E43"/>
    <mergeCell ref="F42:F43"/>
    <mergeCell ref="G42:G43"/>
    <mergeCell ref="E41:F41"/>
    <mergeCell ref="G41:H41"/>
    <mergeCell ref="A69:B69"/>
    <mergeCell ref="A74:B74"/>
    <mergeCell ref="A49:A53"/>
    <mergeCell ref="A70:A73"/>
    <mergeCell ref="A75:B75"/>
    <mergeCell ref="A54:A58"/>
    <mergeCell ref="A3:F3"/>
    <mergeCell ref="A59:A63"/>
    <mergeCell ref="A64:A68"/>
    <mergeCell ref="B5:J5"/>
    <mergeCell ref="B7:J7"/>
    <mergeCell ref="B8:J8"/>
    <mergeCell ref="A44:A48"/>
    <mergeCell ref="H42:H43"/>
    <mergeCell ref="B12:J12"/>
    <mergeCell ref="A41:B43"/>
    <mergeCell ref="C41:D41"/>
    <mergeCell ref="A13:A14"/>
    <mergeCell ref="B13:J13"/>
    <mergeCell ref="C15:J15"/>
    <mergeCell ref="C42:C43"/>
    <mergeCell ref="D42:D43"/>
    <mergeCell ref="A1:I1"/>
    <mergeCell ref="A2:H2"/>
    <mergeCell ref="H81:J81"/>
    <mergeCell ref="E84:J85"/>
    <mergeCell ref="I3:J3"/>
    <mergeCell ref="I2:J2"/>
    <mergeCell ref="A25:B25"/>
    <mergeCell ref="A26:B26"/>
    <mergeCell ref="B78:G78"/>
    <mergeCell ref="H19:J19"/>
    <mergeCell ref="H20:J20"/>
    <mergeCell ref="B81:F81"/>
    <mergeCell ref="B17:C17"/>
    <mergeCell ref="E17:J17"/>
    <mergeCell ref="B10:J10"/>
    <mergeCell ref="B39:K39"/>
  </mergeCells>
  <phoneticPr fontId="20" type="noConversion"/>
  <dataValidations count="1">
    <dataValidation type="list" allowBlank="1" showInputMessage="1" showErrorMessage="1" sqref="D19:D20">
      <formula1>"OUI,NON"</formula1>
    </dataValidation>
  </dataValidations>
  <pageMargins left="0.27559055118110237" right="0.19685039370078741" top="0.39370078740157483" bottom="0.19685039370078741" header="0" footer="0"/>
  <pageSetup paperSize="9" scale="58" fitToHeight="2" orientation="portrait" r:id="rId1"/>
  <headerFooter alignWithMargins="0"/>
  <rowBreaks count="1" manualBreakCount="1">
    <brk id="38" max="9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11"/>
  <sheetViews>
    <sheetView showGridLines="0" showZeros="0" zoomScaleNormal="100" zoomScaleSheetLayoutView="100" workbookViewId="0">
      <selection activeCell="B5" sqref="B5:J5"/>
    </sheetView>
  </sheetViews>
  <sheetFormatPr baseColWidth="10" defaultRowHeight="15.75"/>
  <cols>
    <col min="1" max="1" width="28.140625" style="1" customWidth="1"/>
    <col min="2" max="2" width="18.5703125" style="1" customWidth="1"/>
    <col min="3" max="3" width="14.140625" style="1" customWidth="1"/>
    <col min="4" max="4" width="11.42578125" style="1"/>
    <col min="5" max="5" width="13.85546875" style="1" customWidth="1"/>
    <col min="6" max="6" width="11.42578125" style="1"/>
    <col min="7" max="7" width="14.140625" style="1" customWidth="1"/>
    <col min="8" max="8" width="11.42578125" style="1"/>
    <col min="9" max="9" width="14.140625" style="1" customWidth="1"/>
    <col min="10" max="10" width="11.42578125" style="1"/>
    <col min="11" max="11" width="6.28515625" style="1" customWidth="1"/>
    <col min="12" max="16384" width="11.42578125" style="1"/>
  </cols>
  <sheetData>
    <row r="1" spans="1:13" s="2" customFormat="1" ht="76.5" customHeight="1">
      <c r="A1" s="473" t="s">
        <v>100</v>
      </c>
      <c r="B1" s="473"/>
      <c r="C1" s="473"/>
      <c r="D1" s="473"/>
      <c r="E1" s="473"/>
      <c r="F1" s="473"/>
      <c r="G1" s="473"/>
      <c r="H1" s="473"/>
      <c r="I1" s="473"/>
      <c r="J1" s="282"/>
      <c r="K1" s="117"/>
    </row>
    <row r="2" spans="1:13" s="2" customFormat="1" ht="30.75" customHeight="1">
      <c r="A2" s="447" t="s">
        <v>91</v>
      </c>
      <c r="B2" s="447"/>
      <c r="C2" s="447"/>
      <c r="D2" s="447"/>
      <c r="E2" s="447"/>
      <c r="F2" s="447"/>
      <c r="G2" s="447"/>
      <c r="H2" s="447"/>
      <c r="I2" s="447"/>
      <c r="J2" s="283"/>
      <c r="K2" s="89"/>
    </row>
    <row r="3" spans="1:13" s="4" customFormat="1" ht="16.5" customHeight="1">
      <c r="A3" s="409" t="s">
        <v>10</v>
      </c>
      <c r="B3" s="409"/>
      <c r="C3" s="409"/>
      <c r="D3" s="409"/>
      <c r="E3" s="409"/>
      <c r="F3" s="409"/>
      <c r="G3" s="3"/>
      <c r="I3" s="410" t="s">
        <v>148</v>
      </c>
      <c r="J3" s="410"/>
      <c r="K3" s="108"/>
      <c r="M3" s="2"/>
    </row>
    <row r="4" spans="1:13" s="2" customFormat="1" ht="21" customHeight="1">
      <c r="A4" s="20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s="6" customFormat="1" ht="21" customHeight="1">
      <c r="A5" s="78" t="s">
        <v>88</v>
      </c>
      <c r="B5" s="414">
        <f>'Réalisé 2014 Extrascolaire'!$B$5:$J$5</f>
        <v>0</v>
      </c>
      <c r="C5" s="414"/>
      <c r="D5" s="414"/>
      <c r="E5" s="414"/>
      <c r="F5" s="414"/>
      <c r="G5" s="414"/>
      <c r="H5" s="414"/>
      <c r="I5" s="414"/>
      <c r="J5" s="414"/>
      <c r="K5" s="8"/>
    </row>
    <row r="6" spans="1:13" s="7" customFormat="1" ht="21" customHeight="1">
      <c r="A6" s="79"/>
      <c r="B6" s="80"/>
      <c r="C6" s="80"/>
      <c r="D6" s="80"/>
      <c r="E6" s="80"/>
      <c r="F6" s="80"/>
      <c r="G6" s="79"/>
      <c r="H6" s="79"/>
      <c r="I6" s="79"/>
      <c r="J6" s="79"/>
      <c r="K6" s="79"/>
    </row>
    <row r="7" spans="1:13" s="6" customFormat="1" ht="21" customHeight="1">
      <c r="A7" s="78" t="s">
        <v>11</v>
      </c>
      <c r="B7" s="414">
        <f>'Réalisé 2014 Extrascolaire'!$B$7:$J$7</f>
        <v>0</v>
      </c>
      <c r="C7" s="414"/>
      <c r="D7" s="414"/>
      <c r="E7" s="414"/>
      <c r="F7" s="414"/>
      <c r="G7" s="414"/>
      <c r="H7" s="414"/>
      <c r="I7" s="414"/>
      <c r="J7" s="414"/>
      <c r="K7" s="8"/>
    </row>
    <row r="8" spans="1:13" s="6" customFormat="1" ht="21" customHeight="1">
      <c r="A8" s="8"/>
      <c r="B8" s="414">
        <f>'Réalisé 2014 Extrascolaire'!$B$8:$J$8</f>
        <v>0</v>
      </c>
      <c r="C8" s="414"/>
      <c r="D8" s="414"/>
      <c r="E8" s="414"/>
      <c r="F8" s="414"/>
      <c r="G8" s="414"/>
      <c r="H8" s="414"/>
      <c r="I8" s="414"/>
      <c r="J8" s="414"/>
      <c r="K8" s="8"/>
    </row>
    <row r="9" spans="1:13" s="7" customFormat="1" ht="21" customHeight="1" thickBot="1">
      <c r="A9" s="79"/>
      <c r="B9" s="80"/>
      <c r="C9" s="80"/>
      <c r="D9" s="80"/>
      <c r="E9" s="80"/>
      <c r="F9" s="80"/>
      <c r="G9" s="79"/>
      <c r="H9" s="79"/>
      <c r="I9" s="79"/>
      <c r="J9" s="79"/>
      <c r="K9" s="79"/>
    </row>
    <row r="10" spans="1:13" s="6" customFormat="1" ht="21" customHeight="1" thickBot="1">
      <c r="A10" s="91" t="s">
        <v>12</v>
      </c>
      <c r="B10" s="415">
        <f>'Réalisé 2014 Extrascolaire'!$B$10:$J$10</f>
        <v>0</v>
      </c>
      <c r="C10" s="416"/>
      <c r="D10" s="416"/>
      <c r="E10" s="416"/>
      <c r="F10" s="416"/>
      <c r="G10" s="416"/>
      <c r="H10" s="416"/>
      <c r="I10" s="416"/>
      <c r="J10" s="417"/>
      <c r="K10" s="8"/>
    </row>
    <row r="11" spans="1:13" s="6" customFormat="1" ht="21" customHeight="1" thickBot="1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8"/>
    </row>
    <row r="12" spans="1:13" s="6" customFormat="1" ht="21" customHeight="1">
      <c r="A12" s="91" t="s">
        <v>11</v>
      </c>
      <c r="B12" s="411">
        <f>'Réalisé 2014 Extrascolaire'!$B$12:$J$12</f>
        <v>0</v>
      </c>
      <c r="C12" s="412"/>
      <c r="D12" s="412"/>
      <c r="E12" s="412"/>
      <c r="F12" s="412"/>
      <c r="G12" s="412"/>
      <c r="H12" s="412"/>
      <c r="I12" s="412"/>
      <c r="J12" s="413"/>
      <c r="K12" s="8"/>
    </row>
    <row r="13" spans="1:13" s="6" customFormat="1" ht="21" customHeight="1" thickBot="1">
      <c r="A13" s="484" t="s">
        <v>95</v>
      </c>
      <c r="B13" s="418">
        <f>'Réalisé 2014 Extrascolaire'!$B$13:$J$13</f>
        <v>0</v>
      </c>
      <c r="C13" s="419"/>
      <c r="D13" s="419"/>
      <c r="E13" s="419"/>
      <c r="F13" s="419"/>
      <c r="G13" s="419"/>
      <c r="H13" s="419"/>
      <c r="I13" s="419"/>
      <c r="J13" s="420"/>
      <c r="K13" s="8"/>
    </row>
    <row r="14" spans="1:13" s="6" customFormat="1" ht="21" customHeight="1">
      <c r="A14" s="484"/>
      <c r="B14" s="80"/>
      <c r="C14" s="80"/>
      <c r="D14" s="80"/>
      <c r="E14" s="80"/>
      <c r="F14" s="80"/>
      <c r="G14" s="80"/>
      <c r="H14" s="80"/>
      <c r="I14" s="80"/>
      <c r="J14" s="80"/>
      <c r="K14" s="8"/>
    </row>
    <row r="15" spans="1:13" s="6" customFormat="1" ht="21" customHeight="1">
      <c r="A15" s="8" t="s">
        <v>13</v>
      </c>
      <c r="B15" s="8"/>
      <c r="C15" s="414">
        <f>'Réalisé 2014 Extrascolaire'!$C$15:$J$15</f>
        <v>0</v>
      </c>
      <c r="D15" s="414"/>
      <c r="E15" s="414"/>
      <c r="F15" s="414"/>
      <c r="G15" s="414"/>
      <c r="H15" s="414"/>
      <c r="I15" s="414"/>
      <c r="J15" s="414"/>
      <c r="K15" s="83"/>
    </row>
    <row r="16" spans="1:13" s="6" customFormat="1" ht="21" customHeight="1">
      <c r="A16" s="79"/>
      <c r="B16" s="80"/>
      <c r="C16" s="80"/>
      <c r="D16" s="80"/>
      <c r="E16" s="80"/>
      <c r="F16" s="80"/>
      <c r="G16" s="79"/>
      <c r="H16" s="79"/>
      <c r="I16" s="79"/>
      <c r="J16" s="79"/>
      <c r="K16" s="83"/>
    </row>
    <row r="17" spans="1:11" s="6" customFormat="1" ht="21" customHeight="1">
      <c r="A17" s="8" t="s">
        <v>14</v>
      </c>
      <c r="B17" s="421">
        <f>'Réalisé 2014 Extrascolaire'!$B$17:$C$17</f>
        <v>0</v>
      </c>
      <c r="C17" s="421"/>
      <c r="D17" s="94" t="s">
        <v>15</v>
      </c>
      <c r="E17" s="414">
        <f>'Réalisé 2014 Extrascolaire'!$E$17:$J$17</f>
        <v>0</v>
      </c>
      <c r="F17" s="414"/>
      <c r="G17" s="414"/>
      <c r="H17" s="414"/>
      <c r="I17" s="414"/>
      <c r="J17" s="414"/>
      <c r="K17" s="83"/>
    </row>
    <row r="18" spans="1:11" s="6" customFormat="1" ht="21" customHeight="1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83"/>
    </row>
    <row r="19" spans="1:11" s="6" customFormat="1" ht="21" customHeight="1">
      <c r="A19" s="78" t="s">
        <v>33</v>
      </c>
      <c r="B19" s="78"/>
      <c r="C19" s="253"/>
      <c r="D19" s="308"/>
      <c r="E19" s="254"/>
      <c r="F19" s="253" t="s">
        <v>16</v>
      </c>
      <c r="G19" s="253"/>
      <c r="H19" s="431"/>
      <c r="I19" s="431"/>
      <c r="J19" s="431"/>
      <c r="K19" s="306"/>
    </row>
    <row r="20" spans="1:11" s="6" customFormat="1" ht="21" customHeight="1">
      <c r="A20" s="78" t="s">
        <v>34</v>
      </c>
      <c r="B20" s="78"/>
      <c r="C20" s="253"/>
      <c r="D20" s="308"/>
      <c r="E20" s="253"/>
      <c r="F20" s="253" t="s">
        <v>87</v>
      </c>
      <c r="G20" s="253"/>
      <c r="H20" s="431"/>
      <c r="I20" s="431"/>
      <c r="J20" s="431"/>
      <c r="K20" s="306"/>
    </row>
    <row r="21" spans="1:11" s="6" customFormat="1" ht="21" customHeight="1">
      <c r="A21" s="78"/>
      <c r="B21" s="78"/>
      <c r="C21" s="78"/>
      <c r="D21" s="78"/>
      <c r="E21" s="78"/>
      <c r="F21" s="78"/>
      <c r="G21" s="78"/>
      <c r="H21" s="97"/>
      <c r="I21" s="97"/>
      <c r="J21" s="97"/>
      <c r="K21" s="83"/>
    </row>
    <row r="22" spans="1:11" s="6" customFormat="1" ht="21" customHeight="1">
      <c r="A22" s="119" t="s">
        <v>99</v>
      </c>
      <c r="B22" s="78"/>
      <c r="C22" s="309"/>
      <c r="D22" s="78"/>
      <c r="E22" s="78"/>
      <c r="F22" s="78"/>
      <c r="G22" s="78"/>
      <c r="H22" s="97"/>
      <c r="I22" s="97"/>
      <c r="J22" s="97"/>
      <c r="K22" s="83"/>
    </row>
    <row r="23" spans="1:11" s="6" customFormat="1" ht="21" customHeight="1">
      <c r="A23" s="78"/>
      <c r="B23" s="78"/>
      <c r="C23" s="78"/>
      <c r="D23" s="78"/>
      <c r="E23" s="78"/>
      <c r="F23" s="78"/>
      <c r="G23" s="78"/>
      <c r="H23" s="97"/>
      <c r="I23" s="97"/>
      <c r="J23" s="97"/>
      <c r="K23" s="83"/>
    </row>
    <row r="24" spans="1:11" s="6" customFormat="1" ht="31.5" customHeight="1">
      <c r="A24" s="8"/>
      <c r="B24" s="8"/>
      <c r="C24" s="115" t="s">
        <v>98</v>
      </c>
      <c r="D24" s="115" t="s">
        <v>5</v>
      </c>
      <c r="E24" s="115" t="s">
        <v>8</v>
      </c>
      <c r="F24" s="115" t="s">
        <v>6</v>
      </c>
      <c r="G24" s="115" t="s">
        <v>7</v>
      </c>
      <c r="H24" s="118" t="s">
        <v>35</v>
      </c>
      <c r="I24" s="115" t="s">
        <v>17</v>
      </c>
      <c r="K24" s="8"/>
    </row>
    <row r="25" spans="1:11" s="6" customFormat="1" ht="21" customHeight="1">
      <c r="A25" s="458" t="s">
        <v>75</v>
      </c>
      <c r="B25" s="458"/>
      <c r="C25" s="302"/>
      <c r="D25" s="302"/>
      <c r="E25" s="302"/>
      <c r="F25" s="302"/>
      <c r="G25" s="302"/>
      <c r="H25" s="302"/>
      <c r="I25" s="116">
        <f>SUM(C25:H25)</f>
        <v>0</v>
      </c>
      <c r="J25" s="97"/>
      <c r="K25" s="8"/>
    </row>
    <row r="26" spans="1:11" s="6" customFormat="1" ht="21" customHeight="1">
      <c r="A26" s="458" t="s">
        <v>76</v>
      </c>
      <c r="B26" s="458"/>
      <c r="C26" s="121"/>
      <c r="D26" s="121"/>
      <c r="E26" s="121"/>
      <c r="F26" s="121"/>
      <c r="G26" s="121"/>
      <c r="H26" s="121"/>
      <c r="I26" s="302"/>
      <c r="J26" s="97"/>
      <c r="K26" s="8"/>
    </row>
    <row r="27" spans="1:11" s="6" customFormat="1" ht="21" customHeight="1">
      <c r="A27" s="120" t="s">
        <v>77</v>
      </c>
      <c r="B27" s="120"/>
      <c r="C27" s="121"/>
      <c r="D27" s="121"/>
      <c r="E27" s="121"/>
      <c r="F27" s="121"/>
      <c r="G27" s="121"/>
      <c r="H27" s="121"/>
      <c r="I27" s="302"/>
      <c r="J27" s="97"/>
      <c r="K27" s="8"/>
    </row>
    <row r="28" spans="1:11" s="6" customFormat="1" ht="21" customHeight="1">
      <c r="A28" s="84" t="s">
        <v>78</v>
      </c>
      <c r="B28" s="81"/>
      <c r="C28" s="82"/>
      <c r="D28" s="82"/>
      <c r="E28" s="82"/>
      <c r="F28" s="82"/>
      <c r="G28" s="82"/>
      <c r="H28" s="82"/>
      <c r="I28" s="82"/>
      <c r="J28" s="82"/>
      <c r="K28" s="83"/>
    </row>
    <row r="29" spans="1:11" s="6" customFormat="1" ht="21" customHeight="1">
      <c r="A29" s="78"/>
      <c r="B29" s="78"/>
      <c r="C29" s="78"/>
      <c r="D29" s="78"/>
      <c r="E29" s="78"/>
      <c r="F29" s="78"/>
      <c r="G29" s="78"/>
      <c r="H29" s="97"/>
      <c r="I29" s="97"/>
      <c r="J29" s="97"/>
      <c r="K29" s="83"/>
    </row>
    <row r="30" spans="1:11" s="6" customFormat="1" ht="35.25" customHeight="1">
      <c r="A30" s="112" t="s">
        <v>86</v>
      </c>
      <c r="B30" s="112"/>
      <c r="C30" s="113"/>
      <c r="D30" s="8"/>
      <c r="E30" s="8"/>
      <c r="F30" s="8"/>
      <c r="G30" s="8"/>
      <c r="H30" s="122" t="s">
        <v>67</v>
      </c>
      <c r="I30" s="123"/>
      <c r="J30" s="123"/>
      <c r="K30" s="123"/>
    </row>
    <row r="31" spans="1:11" s="6" customFormat="1" ht="21" customHeight="1">
      <c r="A31" s="8"/>
      <c r="B31" s="8" t="s">
        <v>79</v>
      </c>
      <c r="C31" s="124" t="s">
        <v>70</v>
      </c>
      <c r="D31" s="298"/>
      <c r="E31" s="124" t="s">
        <v>71</v>
      </c>
      <c r="F31" s="298"/>
      <c r="G31" s="8"/>
      <c r="H31" s="125">
        <f t="shared" ref="H31:H36" si="0">SUM(F31-D31)</f>
        <v>0</v>
      </c>
      <c r="I31" s="123"/>
      <c r="J31" s="123"/>
      <c r="K31" s="123"/>
    </row>
    <row r="32" spans="1:11" s="6" customFormat="1" ht="21" customHeight="1">
      <c r="A32" s="8"/>
      <c r="B32" s="8" t="s">
        <v>80</v>
      </c>
      <c r="C32" s="124" t="s">
        <v>70</v>
      </c>
      <c r="D32" s="298"/>
      <c r="E32" s="124" t="s">
        <v>71</v>
      </c>
      <c r="F32" s="298"/>
      <c r="G32" s="8"/>
      <c r="H32" s="126">
        <f t="shared" si="0"/>
        <v>0</v>
      </c>
      <c r="I32" s="123"/>
      <c r="J32" s="123"/>
      <c r="K32" s="123"/>
    </row>
    <row r="33" spans="1:11" s="6" customFormat="1" ht="21" customHeight="1">
      <c r="A33" s="8"/>
      <c r="B33" s="8" t="s">
        <v>81</v>
      </c>
      <c r="C33" s="124" t="s">
        <v>70</v>
      </c>
      <c r="D33" s="298"/>
      <c r="E33" s="124" t="s">
        <v>71</v>
      </c>
      <c r="F33" s="298"/>
      <c r="G33" s="8"/>
      <c r="H33" s="126">
        <f t="shared" si="0"/>
        <v>0</v>
      </c>
      <c r="I33" s="123"/>
      <c r="J33" s="123"/>
      <c r="K33" s="123"/>
    </row>
    <row r="34" spans="1:11" s="6" customFormat="1" ht="21" customHeight="1">
      <c r="A34" s="8"/>
      <c r="B34" s="8" t="s">
        <v>82</v>
      </c>
      <c r="C34" s="124" t="s">
        <v>70</v>
      </c>
      <c r="D34" s="298"/>
      <c r="E34" s="124" t="s">
        <v>71</v>
      </c>
      <c r="F34" s="298"/>
      <c r="G34" s="8"/>
      <c r="H34" s="126">
        <f t="shared" si="0"/>
        <v>0</v>
      </c>
      <c r="I34" s="123"/>
      <c r="J34" s="123"/>
      <c r="K34" s="123"/>
    </row>
    <row r="35" spans="1:11" s="14" customFormat="1" ht="21" customHeight="1">
      <c r="A35" s="8" t="s">
        <v>83</v>
      </c>
      <c r="B35" s="8" t="s">
        <v>84</v>
      </c>
      <c r="C35" s="124" t="s">
        <v>70</v>
      </c>
      <c r="D35" s="298"/>
      <c r="E35" s="124" t="s">
        <v>71</v>
      </c>
      <c r="F35" s="298"/>
      <c r="G35" s="8"/>
      <c r="H35" s="126">
        <f t="shared" si="0"/>
        <v>0</v>
      </c>
      <c r="I35" s="123"/>
      <c r="J35" s="123"/>
      <c r="K35" s="123"/>
    </row>
    <row r="36" spans="1:11" s="11" customFormat="1" ht="21" customHeight="1">
      <c r="A36" s="8"/>
      <c r="B36" s="8" t="s">
        <v>85</v>
      </c>
      <c r="C36" s="124" t="s">
        <v>70</v>
      </c>
      <c r="D36" s="298"/>
      <c r="E36" s="124" t="s">
        <v>71</v>
      </c>
      <c r="F36" s="298"/>
      <c r="G36" s="8"/>
      <c r="H36" s="127">
        <f t="shared" si="0"/>
        <v>0</v>
      </c>
      <c r="I36" s="13"/>
      <c r="J36" s="13"/>
      <c r="K36" s="13"/>
    </row>
    <row r="37" spans="1:11" s="11" customFormat="1" ht="18.75" customHeight="1">
      <c r="A37" s="79"/>
      <c r="B37" s="79"/>
      <c r="C37" s="80"/>
      <c r="D37" s="128"/>
      <c r="E37" s="80"/>
      <c r="F37" s="128"/>
      <c r="G37" s="79"/>
      <c r="H37" s="129"/>
      <c r="I37" s="12"/>
      <c r="J37" s="12"/>
      <c r="K37" s="12"/>
    </row>
    <row r="38" spans="1:11" s="11" customFormat="1" ht="18.75" customHeight="1">
      <c r="A38" s="79"/>
      <c r="B38" s="79"/>
      <c r="C38" s="80"/>
      <c r="D38" s="128"/>
      <c r="E38" s="80"/>
      <c r="F38" s="128"/>
      <c r="G38" s="79"/>
      <c r="H38" s="129"/>
      <c r="I38" s="12"/>
      <c r="J38" s="12"/>
      <c r="K38" s="12"/>
    </row>
    <row r="39" spans="1:11" s="8" customFormat="1" ht="42.75" customHeight="1">
      <c r="A39" s="143" t="s">
        <v>18</v>
      </c>
      <c r="B39" s="474" t="s">
        <v>103</v>
      </c>
      <c r="C39" s="474"/>
      <c r="D39" s="474"/>
      <c r="E39" s="474"/>
      <c r="F39" s="474"/>
      <c r="G39" s="474"/>
      <c r="H39" s="474"/>
      <c r="I39" s="474"/>
      <c r="J39" s="474"/>
      <c r="K39" s="474"/>
    </row>
    <row r="40" spans="1:11" s="8" customFormat="1" ht="23.25" customHeight="1">
      <c r="A40" s="143"/>
      <c r="B40" s="187"/>
      <c r="C40" s="187"/>
      <c r="D40" s="187"/>
      <c r="E40" s="187"/>
      <c r="F40" s="187"/>
      <c r="G40" s="187"/>
      <c r="H40" s="187"/>
      <c r="I40" s="187"/>
      <c r="J40" s="187"/>
    </row>
    <row r="41" spans="1:11" s="11" customFormat="1" ht="21" customHeight="1">
      <c r="A41" s="477" t="s">
        <v>101</v>
      </c>
      <c r="B41" s="478"/>
      <c r="C41" s="483" t="s">
        <v>9</v>
      </c>
      <c r="D41" s="483"/>
      <c r="E41" s="493" t="s">
        <v>24</v>
      </c>
      <c r="F41" s="493"/>
      <c r="G41" s="493" t="s">
        <v>4</v>
      </c>
      <c r="H41" s="493"/>
    </row>
    <row r="42" spans="1:11" s="11" customFormat="1" ht="21" customHeight="1">
      <c r="A42" s="479"/>
      <c r="B42" s="480"/>
      <c r="C42" s="485" t="s">
        <v>37</v>
      </c>
      <c r="D42" s="475" t="s">
        <v>23</v>
      </c>
      <c r="E42" s="485" t="s">
        <v>37</v>
      </c>
      <c r="F42" s="475" t="s">
        <v>23</v>
      </c>
      <c r="G42" s="485" t="s">
        <v>37</v>
      </c>
      <c r="H42" s="475" t="s">
        <v>23</v>
      </c>
    </row>
    <row r="43" spans="1:11" s="11" customFormat="1" ht="27" customHeight="1">
      <c r="A43" s="481"/>
      <c r="B43" s="482"/>
      <c r="C43" s="486"/>
      <c r="D43" s="476"/>
      <c r="E43" s="486"/>
      <c r="F43" s="476"/>
      <c r="G43" s="486"/>
      <c r="H43" s="476"/>
    </row>
    <row r="44" spans="1:11" s="11" customFormat="1" ht="21" customHeight="1">
      <c r="A44" s="434" t="s">
        <v>29</v>
      </c>
      <c r="B44" s="66" t="s">
        <v>19</v>
      </c>
      <c r="C44" s="307"/>
      <c r="D44" s="135" t="str">
        <f>IF(C44&lt;=0,"",C44/($C$44+$C$45+$C$46))</f>
        <v/>
      </c>
      <c r="E44" s="307"/>
      <c r="F44" s="135" t="str">
        <f>IF(E44&lt;=0,"",E44/($E$44+$E$45+$E$46))</f>
        <v/>
      </c>
      <c r="G44" s="307"/>
      <c r="H44" s="135" t="str">
        <f>IF(G44&lt;=0,"",G44/($G$44+$G$45+$G$46))</f>
        <v/>
      </c>
    </row>
    <row r="45" spans="1:11" s="11" customFormat="1" ht="21" customHeight="1">
      <c r="A45" s="435"/>
      <c r="B45" s="68" t="s">
        <v>20</v>
      </c>
      <c r="C45" s="300"/>
      <c r="D45" s="135" t="str">
        <f>IF(C45&lt;=0,"",C45/($C$44+$C$45+$C$46))</f>
        <v/>
      </c>
      <c r="E45" s="300"/>
      <c r="F45" s="135" t="str">
        <f>IF(E45&lt;=0,"",E45/($E$44+$E$45+$E$46))</f>
        <v/>
      </c>
      <c r="G45" s="300"/>
      <c r="H45" s="135" t="str">
        <f>IF(G45&lt;=0,"",G45/($G$44+$G$45+$G$46))</f>
        <v/>
      </c>
    </row>
    <row r="46" spans="1:11" s="11" customFormat="1" ht="21" customHeight="1">
      <c r="A46" s="435"/>
      <c r="B46" s="68" t="s">
        <v>21</v>
      </c>
      <c r="C46" s="300"/>
      <c r="D46" s="135" t="str">
        <f>IF(C46&lt;=0,"",C46/($C$44+$C$45+$C$46))</f>
        <v/>
      </c>
      <c r="E46" s="300"/>
      <c r="F46" s="135" t="str">
        <f>IF(E46&lt;=0,"",E46/($E$44+$E$45+$E$46))</f>
        <v/>
      </c>
      <c r="G46" s="300"/>
      <c r="H46" s="135" t="str">
        <f>IF(G46&lt;=0,"",G46/($G$44+$G$45+$G$46))</f>
        <v/>
      </c>
    </row>
    <row r="47" spans="1:11" s="11" customFormat="1" ht="21" customHeight="1">
      <c r="A47" s="436"/>
      <c r="B47" s="71" t="s">
        <v>17</v>
      </c>
      <c r="C47" s="72">
        <f>SUM(C44:C46)</f>
        <v>0</v>
      </c>
      <c r="D47" s="138"/>
      <c r="E47" s="72">
        <f>SUM(E44:E46)</f>
        <v>0</v>
      </c>
      <c r="F47" s="138"/>
      <c r="G47" s="72">
        <f>SUM(G44:G46)</f>
        <v>0</v>
      </c>
      <c r="H47" s="138"/>
    </row>
    <row r="48" spans="1:11" s="11" customFormat="1" ht="21" customHeight="1">
      <c r="A48" s="434" t="s">
        <v>5</v>
      </c>
      <c r="B48" s="66" t="s">
        <v>19</v>
      </c>
      <c r="C48" s="307"/>
      <c r="D48" s="135" t="str">
        <f>IF(C48&lt;=0,"",C48/($C$48+$C$49+$C$50))</f>
        <v/>
      </c>
      <c r="E48" s="307"/>
      <c r="F48" s="135" t="str">
        <f>IF(E48&lt;=0,"",E48/($E$48+$E$49+$E$50))</f>
        <v/>
      </c>
      <c r="G48" s="307"/>
      <c r="H48" s="135" t="str">
        <f>IF(G48&lt;=0,"",G48/($G$48+$G$49+$G$50))</f>
        <v/>
      </c>
    </row>
    <row r="49" spans="1:8" s="11" customFormat="1" ht="21" customHeight="1">
      <c r="A49" s="435"/>
      <c r="B49" s="68" t="s">
        <v>20</v>
      </c>
      <c r="C49" s="300"/>
      <c r="D49" s="135" t="str">
        <f>IF(C49&lt;=0,"",C49/($C$48+$C$49+$C$50))</f>
        <v/>
      </c>
      <c r="E49" s="300"/>
      <c r="F49" s="135" t="str">
        <f>IF(E49&lt;=0,"",E49/($E$48+$E$49+$E$50))</f>
        <v/>
      </c>
      <c r="G49" s="300"/>
      <c r="H49" s="135" t="str">
        <f>IF(G49&lt;=0,"",G49/($G$48+$G$49+$G$50))</f>
        <v/>
      </c>
    </row>
    <row r="50" spans="1:8" s="11" customFormat="1" ht="21" customHeight="1">
      <c r="A50" s="435"/>
      <c r="B50" s="68" t="s">
        <v>21</v>
      </c>
      <c r="C50" s="300"/>
      <c r="D50" s="136" t="str">
        <f>IF(C50&lt;=0,"",C50/($C$48+$C$49+$C$50))</f>
        <v/>
      </c>
      <c r="E50" s="300"/>
      <c r="F50" s="136" t="str">
        <f>IF(E50&lt;=0,"",E50/($E$48+$E$49+$E$50))</f>
        <v/>
      </c>
      <c r="G50" s="300"/>
      <c r="H50" s="136" t="str">
        <f>IF(G50&lt;=0,"",G50/($G$48+$G$49+$G$50))</f>
        <v/>
      </c>
    </row>
    <row r="51" spans="1:8" s="11" customFormat="1" ht="21" customHeight="1">
      <c r="A51" s="436"/>
      <c r="B51" s="71" t="s">
        <v>17</v>
      </c>
      <c r="C51" s="72">
        <f>SUM(C48:C50)</f>
        <v>0</v>
      </c>
      <c r="D51" s="138"/>
      <c r="E51" s="72">
        <f>SUM(E48:E50)</f>
        <v>0</v>
      </c>
      <c r="F51" s="138"/>
      <c r="G51" s="72">
        <f>SUM(G48:G50)</f>
        <v>0</v>
      </c>
      <c r="H51" s="138"/>
    </row>
    <row r="52" spans="1:8" s="11" customFormat="1" ht="21" customHeight="1">
      <c r="A52" s="441" t="s">
        <v>8</v>
      </c>
      <c r="B52" s="66" t="s">
        <v>19</v>
      </c>
      <c r="C52" s="307"/>
      <c r="D52" s="135" t="str">
        <f>IF(C52&lt;=0,"",C52/($C$52+$C$53+$C$54))</f>
        <v/>
      </c>
      <c r="E52" s="307"/>
      <c r="F52" s="135" t="str">
        <f>IF(E52&lt;=0,"",E52/($E$52+$E$53+$E$54))</f>
        <v/>
      </c>
      <c r="G52" s="307"/>
      <c r="H52" s="135" t="str">
        <f>IF(G52&lt;=0,"",G52/($G$52+$G$53+$G$54))</f>
        <v/>
      </c>
    </row>
    <row r="53" spans="1:8" s="11" customFormat="1" ht="21" customHeight="1">
      <c r="A53" s="442"/>
      <c r="B53" s="68" t="s">
        <v>20</v>
      </c>
      <c r="C53" s="300"/>
      <c r="D53" s="135" t="str">
        <f>IF(C53&lt;=0,"",C53/($C$52+$C$53+$C$54))</f>
        <v/>
      </c>
      <c r="E53" s="300"/>
      <c r="F53" s="135" t="str">
        <f>IF(E53&lt;=0,"",E53/($E$52+$E$53+$E$54))</f>
        <v/>
      </c>
      <c r="G53" s="300"/>
      <c r="H53" s="135" t="str">
        <f>IF(G53&lt;=0,"",G53/($G$52+$G$53+$G$54))</f>
        <v/>
      </c>
    </row>
    <row r="54" spans="1:8" s="11" customFormat="1" ht="21" customHeight="1">
      <c r="A54" s="442"/>
      <c r="B54" s="68" t="s">
        <v>21</v>
      </c>
      <c r="C54" s="300"/>
      <c r="D54" s="136" t="str">
        <f>IF(C54&lt;=0,"",C54/($C$52+$C$53+$C$54))</f>
        <v/>
      </c>
      <c r="E54" s="300"/>
      <c r="F54" s="136" t="str">
        <f>IF(E54&lt;=0,"",E54/($E$52+$E$53+$E$54))</f>
        <v/>
      </c>
      <c r="G54" s="300"/>
      <c r="H54" s="136" t="str">
        <f>IF(G54&lt;=0,"",G54/($G$52+$G$53+$G$54))</f>
        <v/>
      </c>
    </row>
    <row r="55" spans="1:8" s="11" customFormat="1" ht="21" customHeight="1">
      <c r="A55" s="443"/>
      <c r="B55" s="71" t="s">
        <v>17</v>
      </c>
      <c r="C55" s="72">
        <f>SUM(C52:C54)</f>
        <v>0</v>
      </c>
      <c r="D55" s="138"/>
      <c r="E55" s="72">
        <f>SUM(E52:E54)</f>
        <v>0</v>
      </c>
      <c r="F55" s="138"/>
      <c r="G55" s="72">
        <f>SUM(G52:G54)</f>
        <v>0</v>
      </c>
      <c r="H55" s="138"/>
    </row>
    <row r="56" spans="1:8" s="11" customFormat="1" ht="21" customHeight="1">
      <c r="A56" s="441" t="s">
        <v>6</v>
      </c>
      <c r="B56" s="66" t="s">
        <v>19</v>
      </c>
      <c r="C56" s="307"/>
      <c r="D56" s="135" t="str">
        <f>IF(C56&lt;=0,"",C56/($C$56+$C$57+$C$58))</f>
        <v/>
      </c>
      <c r="E56" s="307"/>
      <c r="F56" s="135" t="str">
        <f>IF(E56&lt;=0,"",E56/($E$56+$E$57+$E$58))</f>
        <v/>
      </c>
      <c r="G56" s="307"/>
      <c r="H56" s="135" t="str">
        <f>IF(G56&lt;=0,"",G56/($G$56+$G$57+$G$58))</f>
        <v/>
      </c>
    </row>
    <row r="57" spans="1:8" s="11" customFormat="1" ht="21" customHeight="1">
      <c r="A57" s="442"/>
      <c r="B57" s="68" t="s">
        <v>20</v>
      </c>
      <c r="C57" s="300"/>
      <c r="D57" s="135" t="str">
        <f>IF(C57&lt;=0,"",C57/($C$56+$C$57+$C$58))</f>
        <v/>
      </c>
      <c r="E57" s="300"/>
      <c r="F57" s="135" t="str">
        <f>IF(E57&lt;=0,"",E57/($E$56+$E$57+$E$58))</f>
        <v/>
      </c>
      <c r="G57" s="300"/>
      <c r="H57" s="135" t="str">
        <f>IF(G57&lt;=0,"",G57/($G$56+$G$57+$G$58))</f>
        <v/>
      </c>
    </row>
    <row r="58" spans="1:8" s="11" customFormat="1" ht="21" customHeight="1">
      <c r="A58" s="442"/>
      <c r="B58" s="68" t="s">
        <v>21</v>
      </c>
      <c r="C58" s="300"/>
      <c r="D58" s="136" t="str">
        <f>IF(C58&lt;=0,"",C58/($C$56+$C$57+$C$58))</f>
        <v/>
      </c>
      <c r="E58" s="300"/>
      <c r="F58" s="136" t="str">
        <f>IF(E58&lt;=0,"",E58/($E$56+$E$57+$E$58))</f>
        <v/>
      </c>
      <c r="G58" s="300"/>
      <c r="H58" s="136" t="str">
        <f>IF(G58&lt;=0,"",G58/($G$56+$G$57+$G$58))</f>
        <v/>
      </c>
    </row>
    <row r="59" spans="1:8" s="11" customFormat="1" ht="21" customHeight="1">
      <c r="A59" s="443"/>
      <c r="B59" s="71" t="s">
        <v>17</v>
      </c>
      <c r="C59" s="72">
        <f>SUM(C56:C58)</f>
        <v>0</v>
      </c>
      <c r="D59" s="138"/>
      <c r="E59" s="72">
        <f>SUM(E56:E58)</f>
        <v>0</v>
      </c>
      <c r="F59" s="138"/>
      <c r="G59" s="72">
        <f>SUM(G56:G58)</f>
        <v>0</v>
      </c>
      <c r="H59" s="138"/>
    </row>
    <row r="60" spans="1:8" s="11" customFormat="1" ht="21" customHeight="1">
      <c r="A60" s="441" t="s">
        <v>7</v>
      </c>
      <c r="B60" s="66" t="s">
        <v>19</v>
      </c>
      <c r="C60" s="307"/>
      <c r="D60" s="135" t="str">
        <f>IF(C60&lt;=0,"",C60/($C$60+$C$61+$C$62))</f>
        <v/>
      </c>
      <c r="E60" s="307"/>
      <c r="F60" s="135" t="str">
        <f>IF(E60&lt;=0,"",E60/($E$60+$E$61+$E$62))</f>
        <v/>
      </c>
      <c r="G60" s="307"/>
      <c r="H60" s="135" t="str">
        <f>IF(G60&lt;=0,"",G60/($G$60+$G$61+$G$62))</f>
        <v/>
      </c>
    </row>
    <row r="61" spans="1:8" s="11" customFormat="1" ht="21" customHeight="1">
      <c r="A61" s="442"/>
      <c r="B61" s="68" t="s">
        <v>20</v>
      </c>
      <c r="C61" s="300"/>
      <c r="D61" s="135" t="str">
        <f>IF(C61&lt;=0,"",C61/($C$60+$C$61+$C$62))</f>
        <v/>
      </c>
      <c r="E61" s="300"/>
      <c r="F61" s="135" t="str">
        <f>IF(E61&lt;=0,"",E61/($E$60+$E$61+$E$62))</f>
        <v/>
      </c>
      <c r="G61" s="300"/>
      <c r="H61" s="135" t="str">
        <f>IF(G61&lt;=0,"",G61/($G$60+$G$61+$G$62))</f>
        <v/>
      </c>
    </row>
    <row r="62" spans="1:8" s="11" customFormat="1" ht="21" customHeight="1">
      <c r="A62" s="442"/>
      <c r="B62" s="68" t="s">
        <v>21</v>
      </c>
      <c r="C62" s="300"/>
      <c r="D62" s="135" t="str">
        <f>IF(C62&lt;=0,"",C62/($C$60+$C$61+$C$62))</f>
        <v/>
      </c>
      <c r="E62" s="300"/>
      <c r="F62" s="135" t="str">
        <f>IF(E62&lt;=0,"",E62/($E$60+$E$61+$E$62))</f>
        <v/>
      </c>
      <c r="G62" s="300"/>
      <c r="H62" s="135" t="str">
        <f>IF(G62&lt;=0,"",G62/($G$60+$G$61+$G$62))</f>
        <v/>
      </c>
    </row>
    <row r="63" spans="1:8" s="11" customFormat="1" ht="21" customHeight="1">
      <c r="A63" s="443"/>
      <c r="B63" s="71" t="s">
        <v>17</v>
      </c>
      <c r="C63" s="72">
        <f>SUM(C60:C62)</f>
        <v>0</v>
      </c>
      <c r="D63" s="138"/>
      <c r="E63" s="72">
        <f>SUM(E60:E62)</f>
        <v>0</v>
      </c>
      <c r="F63" s="138"/>
      <c r="G63" s="72">
        <f>SUM(G60:G62)</f>
        <v>0</v>
      </c>
      <c r="H63" s="138"/>
    </row>
    <row r="64" spans="1:8" s="11" customFormat="1" ht="21" customHeight="1">
      <c r="A64" s="489" t="s">
        <v>150</v>
      </c>
      <c r="B64" s="490"/>
      <c r="C64" s="132">
        <f>C47+C51+C55+C59+C63</f>
        <v>0</v>
      </c>
      <c r="D64" s="133"/>
      <c r="E64" s="132">
        <f>E47+E51+E55+E59+E63</f>
        <v>0</v>
      </c>
      <c r="F64" s="133"/>
      <c r="G64" s="132">
        <f>G47+G51+G55+G59+G63</f>
        <v>0</v>
      </c>
      <c r="H64" s="133"/>
    </row>
    <row r="65" spans="1:11" s="11" customFormat="1" ht="21" customHeight="1">
      <c r="A65" s="434" t="s">
        <v>35</v>
      </c>
      <c r="B65" s="139" t="s">
        <v>19</v>
      </c>
      <c r="C65" s="307"/>
      <c r="D65" s="135" t="str">
        <f>IF(C65&lt;=0,"",C65/($C$65+$C$66+$C$67))</f>
        <v/>
      </c>
      <c r="E65" s="307"/>
      <c r="F65" s="135" t="str">
        <f>IF(E65&lt;=0,"",E65/($E$65+$E$66+$E$67))</f>
        <v/>
      </c>
      <c r="G65" s="307"/>
      <c r="H65" s="135" t="str">
        <f>IF(G65&lt;=0,"",G65/($G$65+$G$66+$G$67))</f>
        <v/>
      </c>
    </row>
    <row r="66" spans="1:11" s="11" customFormat="1" ht="21" customHeight="1">
      <c r="A66" s="435"/>
      <c r="B66" s="68" t="s">
        <v>20</v>
      </c>
      <c r="C66" s="300"/>
      <c r="D66" s="135" t="str">
        <f>IF(C66&lt;=0,"",C66/($C$65+$C$66+$C$67))</f>
        <v/>
      </c>
      <c r="E66" s="300"/>
      <c r="F66" s="135" t="str">
        <f>IF(E66&lt;=0,"",E66/($E$65+$E$66+$E$67))</f>
        <v/>
      </c>
      <c r="G66" s="300"/>
      <c r="H66" s="135" t="str">
        <f>IF(G66&lt;=0,"",G66/($G$65+$G$66+$G$67))</f>
        <v/>
      </c>
    </row>
    <row r="67" spans="1:11" s="11" customFormat="1" ht="21" customHeight="1">
      <c r="A67" s="435"/>
      <c r="B67" s="68" t="s">
        <v>21</v>
      </c>
      <c r="C67" s="300"/>
      <c r="D67" s="135" t="str">
        <f>IF(C67&lt;=0,"",C67/($C$65+$C$66+$C$67))</f>
        <v/>
      </c>
      <c r="E67" s="300"/>
      <c r="F67" s="135" t="str">
        <f>IF(E67&lt;=0,"",E67/($E$65+$E$66+$E$67))</f>
        <v/>
      </c>
      <c r="G67" s="300"/>
      <c r="H67" s="135" t="str">
        <f>IF(G67&lt;=0,"",G67/($G$65+$G$66+$G$67))</f>
        <v/>
      </c>
    </row>
    <row r="68" spans="1:11" s="11" customFormat="1" ht="21" customHeight="1">
      <c r="A68" s="489" t="s">
        <v>32</v>
      </c>
      <c r="B68" s="490"/>
      <c r="C68" s="132">
        <f>SUM(C65:C67)</f>
        <v>0</v>
      </c>
      <c r="D68" s="133"/>
      <c r="E68" s="132">
        <f>SUM(E65:E67)</f>
        <v>0</v>
      </c>
      <c r="F68" s="133"/>
      <c r="G68" s="132">
        <f>SUM(G65:G67)</f>
        <v>0</v>
      </c>
      <c r="H68" s="133"/>
    </row>
    <row r="69" spans="1:11" s="11" customFormat="1" ht="22.5" customHeight="1">
      <c r="A69" s="491" t="s">
        <v>3</v>
      </c>
      <c r="B69" s="492"/>
      <c r="C69" s="318">
        <f>C64+C68</f>
        <v>0</v>
      </c>
      <c r="D69" s="140"/>
      <c r="E69" s="318">
        <f>E64+E68</f>
        <v>0</v>
      </c>
      <c r="F69" s="140"/>
      <c r="G69" s="318">
        <f>G64+G68</f>
        <v>0</v>
      </c>
      <c r="H69" s="140"/>
      <c r="I69" s="319">
        <f>C69+E69+G69</f>
        <v>0</v>
      </c>
    </row>
    <row r="70" spans="1:11" s="11" customFormat="1" ht="9.75" customHeight="1">
      <c r="A70" s="141"/>
      <c r="B70" s="141"/>
      <c r="C70" s="141"/>
      <c r="D70" s="141"/>
      <c r="E70" s="141"/>
      <c r="F70" s="141"/>
      <c r="G70" s="141"/>
      <c r="H70" s="141"/>
      <c r="I70" s="141"/>
      <c r="J70" s="141"/>
      <c r="K70" s="141"/>
    </row>
    <row r="71" spans="1:11" s="6" customFormat="1" ht="18.75" customHeight="1">
      <c r="A71" s="74"/>
      <c r="B71" s="100" t="s">
        <v>62</v>
      </c>
      <c r="C71" s="74"/>
      <c r="D71" s="13"/>
      <c r="E71" s="100"/>
      <c r="F71" s="100"/>
      <c r="G71" s="100"/>
      <c r="H71" s="100"/>
      <c r="I71" s="100"/>
      <c r="J71" s="100"/>
      <c r="K71" s="101"/>
    </row>
    <row r="72" spans="1:11" s="11" customFormat="1" ht="18.75" customHeight="1">
      <c r="A72" s="102" t="s">
        <v>63</v>
      </c>
      <c r="B72" s="326"/>
      <c r="C72" s="326"/>
      <c r="D72" s="326"/>
      <c r="E72" s="326"/>
      <c r="F72" s="326"/>
      <c r="G72" s="326"/>
      <c r="I72" s="104"/>
      <c r="J72" s="104"/>
      <c r="K72" s="101"/>
    </row>
    <row r="73" spans="1:11" s="11" customFormat="1" ht="18.75" customHeight="1">
      <c r="A73" s="105"/>
      <c r="B73" s="100" t="s">
        <v>92</v>
      </c>
      <c r="C73" s="105"/>
      <c r="D73" s="13"/>
      <c r="E73" s="13"/>
      <c r="F73" s="13"/>
      <c r="G73" s="13"/>
      <c r="H73" s="13"/>
      <c r="I73" s="13"/>
      <c r="J73" s="13"/>
      <c r="K73" s="101"/>
    </row>
    <row r="74" spans="1:11" s="11" customFormat="1" ht="18.75" customHeight="1">
      <c r="A74" s="102" t="s">
        <v>64</v>
      </c>
      <c r="B74" s="326"/>
      <c r="C74" s="326"/>
      <c r="D74" s="326"/>
      <c r="E74" s="326"/>
      <c r="F74" s="326"/>
      <c r="G74" s="102" t="s">
        <v>65</v>
      </c>
      <c r="H74" s="327"/>
      <c r="I74" s="327"/>
      <c r="J74" s="327"/>
      <c r="K74" s="327"/>
    </row>
    <row r="75" spans="1:11" s="11" customFormat="1" ht="12" customHeight="1">
      <c r="A75" s="105"/>
      <c r="B75" s="105"/>
      <c r="C75" s="105"/>
      <c r="D75" s="13"/>
      <c r="E75" s="13"/>
      <c r="F75" s="13"/>
      <c r="G75" s="13"/>
      <c r="H75" s="13"/>
      <c r="I75" s="13"/>
      <c r="J75" s="13"/>
      <c r="K75" s="101"/>
    </row>
    <row r="76" spans="1:11" s="11" customFormat="1" ht="17.25" customHeight="1">
      <c r="A76" s="13"/>
      <c r="B76" s="100" t="s">
        <v>93</v>
      </c>
      <c r="C76" s="100"/>
      <c r="D76" s="104"/>
      <c r="E76" s="104"/>
      <c r="F76" s="104"/>
      <c r="G76" s="104"/>
      <c r="H76" s="104"/>
      <c r="I76" s="104"/>
      <c r="J76" s="104"/>
      <c r="K76" s="101"/>
    </row>
    <row r="77" spans="1:11" s="11" customFormat="1" ht="17.25" customHeight="1">
      <c r="A77" s="105"/>
      <c r="B77" s="105"/>
      <c r="C77" s="105"/>
      <c r="D77" s="13"/>
      <c r="E77" s="349"/>
      <c r="F77" s="349"/>
      <c r="G77" s="349"/>
      <c r="H77" s="349"/>
      <c r="I77" s="349"/>
      <c r="J77" s="349"/>
      <c r="K77" s="349"/>
    </row>
    <row r="78" spans="1:11" s="11" customFormat="1" ht="32.25" customHeight="1">
      <c r="A78" s="74"/>
      <c r="B78" s="100"/>
      <c r="C78" s="100"/>
      <c r="D78" s="106"/>
      <c r="E78" s="349"/>
      <c r="F78" s="349"/>
      <c r="G78" s="349"/>
      <c r="H78" s="349"/>
      <c r="I78" s="349"/>
      <c r="J78" s="349"/>
      <c r="K78" s="349"/>
    </row>
    <row r="79" spans="1:11" s="11" customFormat="1" ht="9" customHeight="1">
      <c r="A79" s="13"/>
      <c r="B79" s="13"/>
      <c r="C79" s="13"/>
      <c r="D79" s="12"/>
      <c r="E79" s="349"/>
      <c r="F79" s="349"/>
      <c r="G79" s="349"/>
      <c r="H79" s="349"/>
      <c r="I79" s="349"/>
      <c r="J79" s="349"/>
      <c r="K79" s="349"/>
    </row>
    <row r="80" spans="1:11" s="11" customFormat="1" ht="16.5" customHeight="1">
      <c r="A80" s="114"/>
      <c r="B80" s="114"/>
      <c r="C80" s="114"/>
      <c r="D80" s="114"/>
      <c r="E80" s="114"/>
      <c r="F80" s="114"/>
      <c r="G80" s="114"/>
      <c r="H80" s="114"/>
      <c r="I80" s="114"/>
      <c r="J80" s="114"/>
      <c r="K80" s="114"/>
    </row>
    <row r="81" spans="1:11" s="11" customFormat="1" ht="17.25" customHeight="1">
      <c r="A81" s="114"/>
      <c r="B81" s="114"/>
      <c r="C81" s="114"/>
      <c r="D81" s="114"/>
      <c r="E81" s="114"/>
      <c r="F81" s="114"/>
      <c r="G81" s="114"/>
      <c r="H81" s="114"/>
      <c r="I81" s="114"/>
      <c r="J81" s="114"/>
      <c r="K81" s="114"/>
    </row>
    <row r="82" spans="1:11" s="11" customFormat="1" ht="17.25" customHeight="1">
      <c r="A82" s="114"/>
      <c r="B82" s="114"/>
      <c r="C82" s="114"/>
      <c r="D82" s="114"/>
      <c r="E82" s="114"/>
      <c r="F82" s="114"/>
      <c r="G82" s="114"/>
      <c r="H82" s="114"/>
      <c r="I82" s="114"/>
      <c r="J82" s="114"/>
      <c r="K82" s="114"/>
    </row>
    <row r="83" spans="1:11" s="11" customFormat="1" ht="17.25" customHeight="1">
      <c r="A83" s="114"/>
      <c r="B83" s="114"/>
      <c r="C83" s="114"/>
      <c r="D83" s="114"/>
      <c r="E83" s="114"/>
      <c r="F83" s="114"/>
      <c r="G83" s="114"/>
      <c r="H83" s="114"/>
      <c r="I83" s="114"/>
      <c r="J83" s="114"/>
      <c r="K83" s="114"/>
    </row>
    <row r="84" spans="1:11" s="11" customFormat="1" ht="17.25" customHeight="1">
      <c r="A84" s="114"/>
      <c r="B84" s="114"/>
      <c r="C84" s="114"/>
      <c r="D84" s="114"/>
      <c r="E84" s="114"/>
      <c r="F84" s="114"/>
      <c r="G84" s="114"/>
      <c r="H84" s="114"/>
      <c r="I84" s="114"/>
      <c r="J84" s="114"/>
      <c r="K84" s="114"/>
    </row>
    <row r="85" spans="1:11" s="11" customFormat="1" ht="17.25" customHeight="1">
      <c r="A85" s="114"/>
      <c r="B85" s="114"/>
      <c r="C85" s="114"/>
      <c r="D85" s="114"/>
      <c r="E85" s="114"/>
      <c r="F85" s="114"/>
      <c r="G85" s="114"/>
      <c r="H85" s="114"/>
      <c r="I85" s="114"/>
      <c r="J85" s="114"/>
      <c r="K85" s="114"/>
    </row>
    <row r="86" spans="1:11" s="11" customFormat="1" ht="17.25" customHeight="1">
      <c r="A86" s="495"/>
      <c r="B86" s="33"/>
      <c r="C86" s="38"/>
      <c r="D86" s="41"/>
      <c r="E86" s="38"/>
      <c r="F86" s="41"/>
      <c r="G86" s="38"/>
      <c r="H86" s="41"/>
      <c r="I86" s="45"/>
      <c r="J86" s="46"/>
      <c r="K86" s="15"/>
    </row>
    <row r="87" spans="1:11" s="11" customFormat="1" ht="17.25" customHeight="1">
      <c r="A87" s="495"/>
      <c r="B87" s="33"/>
      <c r="C87" s="38"/>
      <c r="D87" s="41"/>
      <c r="E87" s="38"/>
      <c r="F87" s="41"/>
      <c r="G87" s="38"/>
      <c r="H87" s="41"/>
      <c r="I87" s="45"/>
      <c r="J87" s="46"/>
      <c r="K87" s="15"/>
    </row>
    <row r="88" spans="1:11" s="11" customFormat="1" ht="17.25" customHeight="1">
      <c r="A88" s="495"/>
      <c r="B88" s="33"/>
      <c r="C88" s="38"/>
      <c r="D88" s="41"/>
      <c r="E88" s="38"/>
      <c r="F88" s="41"/>
      <c r="G88" s="38"/>
      <c r="H88" s="41"/>
      <c r="I88" s="45"/>
      <c r="J88" s="46"/>
      <c r="K88" s="15"/>
    </row>
    <row r="89" spans="1:11" s="11" customFormat="1" ht="17.25" customHeight="1">
      <c r="A89" s="495"/>
      <c r="B89" s="33"/>
      <c r="C89" s="38"/>
      <c r="D89" s="41"/>
      <c r="E89" s="38"/>
      <c r="F89" s="41"/>
      <c r="G89" s="38"/>
      <c r="H89" s="41"/>
      <c r="I89" s="45"/>
      <c r="J89" s="46"/>
      <c r="K89" s="15"/>
    </row>
    <row r="90" spans="1:11" s="11" customFormat="1" ht="17.25" customHeight="1">
      <c r="A90" s="495"/>
      <c r="B90" s="33"/>
      <c r="C90" s="39"/>
      <c r="D90" s="41"/>
      <c r="E90" s="39"/>
      <c r="F90" s="41"/>
      <c r="G90" s="39"/>
      <c r="H90" s="41"/>
      <c r="I90" s="40"/>
      <c r="J90" s="46"/>
      <c r="K90" s="15"/>
    </row>
    <row r="91" spans="1:11" s="11" customFormat="1" ht="17.25" customHeight="1">
      <c r="A91" s="495"/>
      <c r="B91" s="33"/>
      <c r="C91" s="38"/>
      <c r="D91" s="41"/>
      <c r="E91" s="38"/>
      <c r="F91" s="41"/>
      <c r="G91" s="38"/>
      <c r="H91" s="41"/>
      <c r="I91" s="45"/>
      <c r="J91" s="46"/>
      <c r="K91" s="15"/>
    </row>
    <row r="92" spans="1:11" s="11" customFormat="1" ht="17.25" customHeight="1">
      <c r="A92" s="495"/>
      <c r="B92" s="33"/>
      <c r="C92" s="38"/>
      <c r="D92" s="41"/>
      <c r="E92" s="38"/>
      <c r="F92" s="41"/>
      <c r="G92" s="38"/>
      <c r="H92" s="41"/>
      <c r="I92" s="45"/>
      <c r="J92" s="46"/>
      <c r="K92" s="15"/>
    </row>
    <row r="93" spans="1:11" s="11" customFormat="1" ht="17.25" customHeight="1">
      <c r="A93" s="495"/>
      <c r="B93" s="33"/>
      <c r="C93" s="38"/>
      <c r="D93" s="41"/>
      <c r="E93" s="38"/>
      <c r="F93" s="41"/>
      <c r="G93" s="38"/>
      <c r="H93" s="41"/>
      <c r="I93" s="45"/>
      <c r="J93" s="46"/>
      <c r="K93" s="15"/>
    </row>
    <row r="94" spans="1:11" s="11" customFormat="1" ht="17.25" customHeight="1">
      <c r="A94" s="495"/>
      <c r="B94" s="33"/>
      <c r="C94" s="38"/>
      <c r="D94" s="41"/>
      <c r="E94" s="38"/>
      <c r="F94" s="41"/>
      <c r="G94" s="38"/>
      <c r="H94" s="41"/>
      <c r="I94" s="45"/>
      <c r="J94" s="46"/>
      <c r="K94" s="15"/>
    </row>
    <row r="95" spans="1:11" s="11" customFormat="1" ht="17.25" customHeight="1">
      <c r="A95" s="495"/>
      <c r="B95" s="33"/>
      <c r="C95" s="39"/>
      <c r="D95" s="41"/>
      <c r="E95" s="39"/>
      <c r="F95" s="41"/>
      <c r="G95" s="39"/>
      <c r="H95" s="41"/>
      <c r="I95" s="40"/>
      <c r="J95" s="46"/>
      <c r="K95" s="15"/>
    </row>
    <row r="96" spans="1:11" s="11" customFormat="1" ht="17.25" customHeight="1">
      <c r="A96" s="495"/>
      <c r="B96" s="33"/>
      <c r="C96" s="38"/>
      <c r="D96" s="41"/>
      <c r="E96" s="38"/>
      <c r="F96" s="41"/>
      <c r="G96" s="38"/>
      <c r="H96" s="41"/>
      <c r="I96" s="45"/>
      <c r="J96" s="46"/>
      <c r="K96" s="15"/>
    </row>
    <row r="97" spans="1:11" s="11" customFormat="1" ht="17.25" customHeight="1">
      <c r="A97" s="495"/>
      <c r="B97" s="33"/>
      <c r="C97" s="38"/>
      <c r="D97" s="41"/>
      <c r="E97" s="38"/>
      <c r="F97" s="41"/>
      <c r="G97" s="38"/>
      <c r="H97" s="41"/>
      <c r="I97" s="45"/>
      <c r="J97" s="46"/>
      <c r="K97" s="15"/>
    </row>
    <row r="98" spans="1:11" s="11" customFormat="1" ht="17.25" customHeight="1">
      <c r="A98" s="495"/>
      <c r="B98" s="33"/>
      <c r="C98" s="38"/>
      <c r="D98" s="41"/>
      <c r="E98" s="38"/>
      <c r="F98" s="41"/>
      <c r="G98" s="38"/>
      <c r="H98" s="41"/>
      <c r="I98" s="45"/>
      <c r="J98" s="46"/>
      <c r="K98" s="15"/>
    </row>
    <row r="99" spans="1:11" s="11" customFormat="1" ht="17.25" customHeight="1">
      <c r="A99" s="495"/>
      <c r="B99" s="33"/>
      <c r="C99" s="38"/>
      <c r="D99" s="41"/>
      <c r="E99" s="38"/>
      <c r="F99" s="41"/>
      <c r="G99" s="38"/>
      <c r="H99" s="41"/>
      <c r="I99" s="45"/>
      <c r="J99" s="46"/>
      <c r="K99" s="15"/>
    </row>
    <row r="100" spans="1:11" s="11" customFormat="1" ht="17.25" customHeight="1">
      <c r="A100" s="495"/>
      <c r="B100" s="33"/>
      <c r="C100" s="39"/>
      <c r="D100" s="41"/>
      <c r="E100" s="39"/>
      <c r="F100" s="41"/>
      <c r="G100" s="39"/>
      <c r="H100" s="41"/>
      <c r="I100" s="40"/>
      <c r="J100" s="46"/>
      <c r="K100" s="15"/>
    </row>
    <row r="101" spans="1:11" s="11" customFormat="1" ht="17.25" customHeight="1">
      <c r="A101" s="496"/>
      <c r="B101" s="496"/>
      <c r="C101" s="42"/>
      <c r="D101" s="43"/>
      <c r="E101" s="42"/>
      <c r="F101" s="43"/>
      <c r="G101" s="42"/>
      <c r="H101" s="43"/>
      <c r="I101" s="42"/>
      <c r="J101" s="44"/>
      <c r="K101" s="15"/>
    </row>
    <row r="102" spans="1:11" s="11" customFormat="1" ht="17.25" customHeight="1">
      <c r="A102" s="497"/>
      <c r="B102" s="33"/>
      <c r="C102" s="38"/>
      <c r="D102" s="41"/>
      <c r="E102" s="38"/>
      <c r="F102" s="41"/>
      <c r="G102" s="38"/>
      <c r="H102" s="41"/>
      <c r="I102" s="45"/>
      <c r="J102" s="44"/>
      <c r="K102" s="15"/>
    </row>
    <row r="103" spans="1:11" s="11" customFormat="1" ht="17.25" customHeight="1">
      <c r="A103" s="497"/>
      <c r="B103" s="33"/>
      <c r="C103" s="38"/>
      <c r="D103" s="41"/>
      <c r="E103" s="38"/>
      <c r="F103" s="41"/>
      <c r="G103" s="38"/>
      <c r="H103" s="41"/>
      <c r="I103" s="45"/>
      <c r="J103" s="44"/>
      <c r="K103" s="15"/>
    </row>
    <row r="104" spans="1:11" s="11" customFormat="1" ht="17.25" customHeight="1">
      <c r="A104" s="497"/>
      <c r="B104" s="33"/>
      <c r="C104" s="38"/>
      <c r="D104" s="41"/>
      <c r="E104" s="38"/>
      <c r="F104" s="41"/>
      <c r="G104" s="38"/>
      <c r="H104" s="41"/>
      <c r="I104" s="45"/>
      <c r="J104" s="44"/>
      <c r="K104" s="15"/>
    </row>
    <row r="105" spans="1:11" s="11" customFormat="1" ht="17.25" customHeight="1">
      <c r="A105" s="497"/>
      <c r="B105" s="33"/>
      <c r="C105" s="38"/>
      <c r="D105" s="41"/>
      <c r="E105" s="38"/>
      <c r="F105" s="41"/>
      <c r="G105" s="38"/>
      <c r="H105" s="41"/>
      <c r="I105" s="45"/>
      <c r="J105" s="44"/>
      <c r="K105" s="15"/>
    </row>
    <row r="106" spans="1:11" s="11" customFormat="1" ht="24.75" customHeight="1">
      <c r="A106" s="494"/>
      <c r="B106" s="494"/>
      <c r="C106" s="25"/>
      <c r="D106" s="25"/>
      <c r="E106" s="25"/>
      <c r="F106" s="25"/>
      <c r="G106" s="25"/>
      <c r="H106" s="25"/>
      <c r="I106" s="25"/>
      <c r="J106" s="25"/>
      <c r="K106" s="15"/>
    </row>
    <row r="107" spans="1:11" s="11" customFormat="1" ht="17.25" customHeight="1">
      <c r="A107" s="24"/>
      <c r="B107" s="24"/>
      <c r="C107" s="25"/>
      <c r="D107" s="25"/>
      <c r="E107" s="25"/>
      <c r="F107" s="25"/>
      <c r="G107" s="25"/>
      <c r="H107" s="25"/>
      <c r="I107" s="25"/>
      <c r="J107" s="25"/>
    </row>
    <row r="108" spans="1:11" s="13" customFormat="1"/>
    <row r="109" spans="1:11" s="13" customFormat="1"/>
    <row r="110" spans="1:11" s="13" customFormat="1"/>
    <row r="111" spans="1:11" s="13" customFormat="1">
      <c r="A111" s="21" t="s">
        <v>39</v>
      </c>
    </row>
  </sheetData>
  <sheetProtection password="CF87" sheet="1" objects="1" scenarios="1"/>
  <mergeCells count="48">
    <mergeCell ref="B17:C17"/>
    <mergeCell ref="A3:F3"/>
    <mergeCell ref="A13:A14"/>
    <mergeCell ref="A26:B26"/>
    <mergeCell ref="A41:B43"/>
    <mergeCell ref="C41:D41"/>
    <mergeCell ref="E41:F41"/>
    <mergeCell ref="B8:J8"/>
    <mergeCell ref="B10:J10"/>
    <mergeCell ref="B12:J12"/>
    <mergeCell ref="B39:K39"/>
    <mergeCell ref="B13:J13"/>
    <mergeCell ref="C15:J15"/>
    <mergeCell ref="E17:J17"/>
    <mergeCell ref="A25:B25"/>
    <mergeCell ref="A65:A67"/>
    <mergeCell ref="A48:A51"/>
    <mergeCell ref="A52:A55"/>
    <mergeCell ref="G41:H41"/>
    <mergeCell ref="C42:C43"/>
    <mergeCell ref="D42:D43"/>
    <mergeCell ref="E42:E43"/>
    <mergeCell ref="F42:F43"/>
    <mergeCell ref="G42:G43"/>
    <mergeCell ref="H42:H43"/>
    <mergeCell ref="A69:B69"/>
    <mergeCell ref="B72:G72"/>
    <mergeCell ref="B74:F74"/>
    <mergeCell ref="H74:K74"/>
    <mergeCell ref="A1:I1"/>
    <mergeCell ref="A2:I2"/>
    <mergeCell ref="I3:J3"/>
    <mergeCell ref="B5:J5"/>
    <mergeCell ref="B7:J7"/>
    <mergeCell ref="A56:A59"/>
    <mergeCell ref="H19:J19"/>
    <mergeCell ref="H20:J20"/>
    <mergeCell ref="A60:A63"/>
    <mergeCell ref="A68:B68"/>
    <mergeCell ref="A44:A47"/>
    <mergeCell ref="A64:B64"/>
    <mergeCell ref="A106:B106"/>
    <mergeCell ref="E77:K79"/>
    <mergeCell ref="A86:A90"/>
    <mergeCell ref="A91:A95"/>
    <mergeCell ref="A96:A100"/>
    <mergeCell ref="A101:B101"/>
    <mergeCell ref="A102:A105"/>
  </mergeCells>
  <dataValidations count="1">
    <dataValidation type="list" allowBlank="1" showInputMessage="1" showErrorMessage="1" sqref="D19:D20">
      <formula1>"OUI,NON"</formula1>
    </dataValidation>
  </dataValidations>
  <pageMargins left="0.27559055118110237" right="0.19685039370078741" top="0.39370078740157483" bottom="0.19685039370078741" header="0.39370078740157483" footer="0.39370078740157483"/>
  <pageSetup paperSize="9" scale="67" fitToWidth="0" fitToHeight="2" orientation="portrait" r:id="rId1"/>
  <headerFooter alignWithMargins="0"/>
  <rowBreaks count="1" manualBreakCount="1">
    <brk id="38" max="11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4">
    <pageSetUpPr fitToPage="1"/>
  </sheetPr>
  <dimension ref="A1:L114"/>
  <sheetViews>
    <sheetView showGridLines="0" showZeros="0" zoomScaleNormal="100" zoomScaleSheetLayoutView="100" workbookViewId="0">
      <selection activeCell="B5" sqref="B5:I5"/>
    </sheetView>
  </sheetViews>
  <sheetFormatPr baseColWidth="10" defaultRowHeight="15.75"/>
  <cols>
    <col min="1" max="1" width="29.5703125" style="1" customWidth="1"/>
    <col min="2" max="2" width="21.85546875" style="1" customWidth="1"/>
    <col min="3" max="9" width="14" style="1" customWidth="1"/>
    <col min="10" max="16384" width="11.42578125" style="1"/>
  </cols>
  <sheetData>
    <row r="1" spans="1:11" s="2" customFormat="1" ht="81.75" customHeight="1">
      <c r="A1" s="498" t="s">
        <v>104</v>
      </c>
      <c r="B1" s="498"/>
      <c r="C1" s="498"/>
      <c r="D1" s="498"/>
      <c r="E1" s="498"/>
      <c r="F1" s="498"/>
      <c r="G1" s="498"/>
      <c r="H1" s="284"/>
      <c r="I1" s="284"/>
    </row>
    <row r="2" spans="1:11" s="2" customFormat="1" ht="34.5" customHeight="1">
      <c r="A2" s="447" t="s">
        <v>153</v>
      </c>
      <c r="B2" s="447"/>
      <c r="C2" s="447"/>
      <c r="D2" s="447"/>
      <c r="E2" s="447"/>
      <c r="F2" s="447"/>
      <c r="G2" s="447"/>
      <c r="H2" s="283"/>
      <c r="I2" s="283"/>
    </row>
    <row r="3" spans="1:11" s="4" customFormat="1" ht="16.5" customHeight="1">
      <c r="A3" s="409" t="s">
        <v>10</v>
      </c>
      <c r="B3" s="409"/>
      <c r="C3" s="409"/>
      <c r="D3" s="409"/>
      <c r="E3" s="409"/>
      <c r="F3" s="409"/>
      <c r="G3" s="3"/>
      <c r="H3" s="410" t="s">
        <v>148</v>
      </c>
      <c r="I3" s="410"/>
    </row>
    <row r="4" spans="1:11" s="163" customFormat="1" ht="9.75" customHeight="1"/>
    <row r="5" spans="1:11" s="8" customFormat="1" ht="18.75" customHeight="1">
      <c r="A5" s="8" t="s">
        <v>88</v>
      </c>
      <c r="B5" s="394"/>
      <c r="C5" s="394"/>
      <c r="D5" s="394"/>
      <c r="E5" s="394"/>
      <c r="F5" s="394"/>
      <c r="G5" s="394"/>
      <c r="H5" s="394"/>
      <c r="I5" s="394"/>
    </row>
    <row r="6" spans="1:11" s="79" customFormat="1" ht="9.75" customHeight="1">
      <c r="B6" s="80"/>
      <c r="C6" s="80"/>
      <c r="D6" s="80"/>
      <c r="E6" s="80"/>
      <c r="F6" s="80"/>
    </row>
    <row r="7" spans="1:11" s="8" customFormat="1" ht="18.75" customHeight="1">
      <c r="A7" s="8" t="s">
        <v>11</v>
      </c>
      <c r="B7" s="394"/>
      <c r="C7" s="394"/>
      <c r="D7" s="394"/>
      <c r="E7" s="394"/>
      <c r="F7" s="394"/>
      <c r="G7" s="394"/>
      <c r="H7" s="394"/>
      <c r="I7" s="394"/>
    </row>
    <row r="8" spans="1:11" s="8" customFormat="1" ht="19.5" customHeight="1">
      <c r="B8" s="394"/>
      <c r="C8" s="394"/>
      <c r="D8" s="394"/>
      <c r="E8" s="394"/>
      <c r="F8" s="394"/>
      <c r="G8" s="394"/>
      <c r="H8" s="394"/>
      <c r="I8" s="394"/>
    </row>
    <row r="9" spans="1:11" s="79" customFormat="1" ht="11.25" customHeight="1" thickBot="1">
      <c r="B9" s="80"/>
      <c r="C9" s="80"/>
      <c r="D9" s="80"/>
      <c r="E9" s="80"/>
      <c r="F9" s="80"/>
    </row>
    <row r="10" spans="1:11" s="8" customFormat="1" ht="18.75" customHeight="1" thickBot="1">
      <c r="A10" s="8" t="s">
        <v>12</v>
      </c>
      <c r="B10" s="398"/>
      <c r="C10" s="399"/>
      <c r="D10" s="399"/>
      <c r="E10" s="399"/>
      <c r="F10" s="399"/>
      <c r="G10" s="399"/>
      <c r="H10" s="399"/>
      <c r="I10" s="400"/>
    </row>
    <row r="11" spans="1:11" s="8" customFormat="1" ht="9.75" customHeight="1" thickBot="1">
      <c r="A11" s="151"/>
      <c r="B11" s="151"/>
      <c r="C11" s="151"/>
      <c r="D11" s="151"/>
      <c r="E11" s="9"/>
    </row>
    <row r="12" spans="1:11" s="8" customFormat="1" ht="15.75" customHeight="1">
      <c r="A12" s="91" t="s">
        <v>11</v>
      </c>
      <c r="B12" s="401"/>
      <c r="C12" s="402"/>
      <c r="D12" s="402"/>
      <c r="E12" s="402"/>
      <c r="F12" s="402"/>
      <c r="G12" s="402"/>
      <c r="H12" s="402"/>
      <c r="I12" s="403"/>
      <c r="J12" s="145"/>
      <c r="K12" s="145"/>
    </row>
    <row r="13" spans="1:11" s="8" customFormat="1" ht="15.75" customHeight="1" thickBot="1">
      <c r="A13" s="484" t="s">
        <v>95</v>
      </c>
      <c r="B13" s="404"/>
      <c r="C13" s="405"/>
      <c r="D13" s="405"/>
      <c r="E13" s="405"/>
      <c r="F13" s="405"/>
      <c r="G13" s="405"/>
      <c r="H13" s="405"/>
      <c r="I13" s="406"/>
      <c r="J13" s="145"/>
      <c r="K13" s="145"/>
    </row>
    <row r="14" spans="1:11" s="8" customFormat="1" ht="15.75" customHeight="1">
      <c r="A14" s="484"/>
      <c r="B14" s="80"/>
      <c r="C14" s="80"/>
      <c r="D14" s="80"/>
      <c r="E14" s="80"/>
      <c r="F14" s="80"/>
      <c r="G14" s="80"/>
      <c r="H14" s="80"/>
      <c r="I14" s="80"/>
      <c r="J14" s="80"/>
      <c r="K14" s="80"/>
    </row>
    <row r="15" spans="1:11" s="8" customFormat="1" ht="15.75" customHeight="1">
      <c r="A15" s="8" t="s">
        <v>13</v>
      </c>
      <c r="C15" s="501"/>
      <c r="D15" s="501"/>
      <c r="E15" s="501"/>
      <c r="F15" s="501"/>
      <c r="G15" s="501"/>
      <c r="H15" s="501"/>
      <c r="I15" s="501"/>
      <c r="J15" s="146"/>
      <c r="K15" s="146"/>
    </row>
    <row r="16" spans="1:11" s="8" customFormat="1" ht="15.75" customHeight="1">
      <c r="A16" s="79"/>
      <c r="B16" s="80"/>
      <c r="C16" s="80"/>
      <c r="D16" s="80"/>
      <c r="E16" s="80"/>
      <c r="F16" s="80"/>
      <c r="G16" s="79"/>
      <c r="H16" s="79"/>
      <c r="I16" s="79"/>
      <c r="J16" s="79"/>
      <c r="K16" s="79"/>
    </row>
    <row r="17" spans="1:11" s="8" customFormat="1" ht="15.75" customHeight="1">
      <c r="A17" s="8" t="s">
        <v>14</v>
      </c>
      <c r="B17" s="395"/>
      <c r="C17" s="395"/>
      <c r="D17" s="94" t="s">
        <v>15</v>
      </c>
      <c r="E17" s="501"/>
      <c r="F17" s="501"/>
      <c r="G17" s="501"/>
      <c r="H17" s="501"/>
      <c r="I17" s="501"/>
      <c r="J17" s="146"/>
      <c r="K17" s="146"/>
    </row>
    <row r="18" spans="1:11" s="8" customFormat="1" ht="15.75" customHeight="1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</row>
    <row r="19" spans="1:11" s="13" customFormat="1" ht="19.5" customHeight="1">
      <c r="A19" s="78" t="s">
        <v>33</v>
      </c>
      <c r="B19" s="78"/>
      <c r="C19" s="253"/>
      <c r="D19" s="308"/>
      <c r="E19" s="254"/>
      <c r="F19" s="253" t="s">
        <v>16</v>
      </c>
      <c r="G19" s="253"/>
      <c r="H19" s="431"/>
      <c r="I19" s="431"/>
      <c r="J19" s="306"/>
      <c r="K19" s="97"/>
    </row>
    <row r="20" spans="1:11" s="13" customFormat="1" ht="19.5" customHeight="1">
      <c r="A20" s="78" t="s">
        <v>34</v>
      </c>
      <c r="B20" s="78"/>
      <c r="C20" s="253"/>
      <c r="D20" s="308"/>
      <c r="E20" s="253"/>
      <c r="F20" s="253" t="s">
        <v>87</v>
      </c>
      <c r="G20" s="253"/>
      <c r="H20" s="431"/>
      <c r="I20" s="431"/>
      <c r="J20" s="306"/>
      <c r="K20" s="97"/>
    </row>
    <row r="21" spans="1:11" s="13" customFormat="1" ht="16.5" thickBot="1">
      <c r="A21" s="78"/>
      <c r="B21" s="78"/>
      <c r="C21" s="78"/>
      <c r="D21" s="78"/>
      <c r="E21" s="78"/>
      <c r="F21" s="78"/>
      <c r="G21" s="78"/>
      <c r="H21" s="97"/>
      <c r="I21" s="97"/>
      <c r="J21" s="97"/>
      <c r="K21" s="97"/>
    </row>
    <row r="22" spans="1:11" s="13" customFormat="1" ht="16.5" thickBot="1">
      <c r="A22" s="119" t="s">
        <v>96</v>
      </c>
      <c r="B22" s="78"/>
      <c r="C22" s="310"/>
      <c r="D22" s="78"/>
      <c r="E22" s="78"/>
      <c r="F22" s="78"/>
      <c r="H22" s="97"/>
      <c r="J22" s="97"/>
      <c r="K22" s="97"/>
    </row>
    <row r="23" spans="1:11" s="13" customFormat="1">
      <c r="A23" s="78"/>
      <c r="B23" s="78"/>
      <c r="C23" s="78"/>
      <c r="D23" s="78"/>
      <c r="E23" s="78"/>
      <c r="F23" s="78"/>
      <c r="G23" s="78"/>
      <c r="H23" s="97"/>
      <c r="I23" s="97"/>
      <c r="J23" s="97"/>
      <c r="K23" s="97"/>
    </row>
    <row r="24" spans="1:11" s="13" customFormat="1" ht="31.5">
      <c r="A24" s="8"/>
      <c r="B24" s="8"/>
      <c r="C24" s="115" t="s">
        <v>98</v>
      </c>
      <c r="D24" s="115" t="s">
        <v>5</v>
      </c>
      <c r="E24" s="115" t="s">
        <v>8</v>
      </c>
      <c r="F24" s="115" t="s">
        <v>6</v>
      </c>
      <c r="G24" s="115" t="s">
        <v>7</v>
      </c>
      <c r="H24" s="118" t="s">
        <v>35</v>
      </c>
      <c r="I24" s="115" t="s">
        <v>17</v>
      </c>
    </row>
    <row r="25" spans="1:11" s="13" customFormat="1">
      <c r="A25" s="458" t="s">
        <v>75</v>
      </c>
      <c r="B25" s="458"/>
      <c r="C25" s="302"/>
      <c r="D25" s="302"/>
      <c r="E25" s="302"/>
      <c r="F25" s="302"/>
      <c r="G25" s="302"/>
      <c r="H25" s="302"/>
      <c r="I25" s="150">
        <f>SUM(C25:H25)</f>
        <v>0</v>
      </c>
    </row>
    <row r="26" spans="1:11" s="13" customFormat="1">
      <c r="A26" s="458" t="s">
        <v>76</v>
      </c>
      <c r="B26" s="458"/>
      <c r="C26" s="121"/>
      <c r="D26" s="121"/>
      <c r="E26" s="121"/>
      <c r="F26" s="121"/>
      <c r="G26" s="121"/>
      <c r="H26" s="121"/>
      <c r="I26" s="302"/>
      <c r="J26" s="97"/>
      <c r="K26" s="83"/>
    </row>
    <row r="27" spans="1:11" s="13" customFormat="1">
      <c r="A27" s="120" t="s">
        <v>77</v>
      </c>
      <c r="B27" s="120"/>
      <c r="C27" s="121"/>
      <c r="D27" s="121"/>
      <c r="E27" s="121"/>
      <c r="F27" s="121"/>
      <c r="G27" s="121"/>
      <c r="H27" s="121"/>
      <c r="I27" s="302"/>
      <c r="J27" s="97"/>
      <c r="K27" s="83"/>
    </row>
    <row r="28" spans="1:11" s="13" customFormat="1">
      <c r="A28" s="84" t="s">
        <v>78</v>
      </c>
      <c r="B28" s="81"/>
      <c r="C28" s="82"/>
      <c r="D28" s="82"/>
      <c r="E28" s="82"/>
      <c r="F28" s="82"/>
      <c r="G28" s="82"/>
      <c r="H28" s="82"/>
      <c r="I28" s="82"/>
      <c r="J28" s="82"/>
      <c r="K28" s="97"/>
    </row>
    <row r="29" spans="1:11" s="13" customFormat="1">
      <c r="A29" s="84"/>
      <c r="B29" s="81"/>
      <c r="C29" s="82"/>
      <c r="D29" s="82"/>
      <c r="E29" s="82"/>
      <c r="F29" s="82"/>
      <c r="G29" s="82"/>
      <c r="H29" s="82"/>
      <c r="I29" s="82"/>
      <c r="J29" s="82"/>
      <c r="K29" s="97"/>
    </row>
    <row r="30" spans="1:11" s="13" customFormat="1" ht="31.5">
      <c r="A30" s="112" t="s">
        <v>86</v>
      </c>
      <c r="B30" s="112"/>
      <c r="C30" s="113"/>
      <c r="D30" s="8"/>
      <c r="E30" s="8"/>
      <c r="F30" s="8"/>
      <c r="G30" s="8"/>
      <c r="H30" s="122" t="s">
        <v>67</v>
      </c>
      <c r="I30" s="82"/>
      <c r="J30" s="82"/>
      <c r="K30" s="97"/>
    </row>
    <row r="31" spans="1:11" s="13" customFormat="1">
      <c r="A31" s="8"/>
      <c r="B31" s="8" t="s">
        <v>79</v>
      </c>
      <c r="C31" s="124" t="s">
        <v>70</v>
      </c>
      <c r="D31" s="298"/>
      <c r="E31" s="124" t="s">
        <v>71</v>
      </c>
      <c r="F31" s="298"/>
      <c r="G31" s="8"/>
      <c r="H31" s="125">
        <f>SUM(F31-D31)</f>
        <v>0</v>
      </c>
      <c r="I31" s="82"/>
      <c r="J31" s="82"/>
      <c r="K31" s="97"/>
    </row>
    <row r="32" spans="1:11" s="13" customFormat="1">
      <c r="A32" s="8"/>
      <c r="B32" s="8" t="s">
        <v>80</v>
      </c>
      <c r="C32" s="124" t="s">
        <v>70</v>
      </c>
      <c r="D32" s="298"/>
      <c r="E32" s="124" t="s">
        <v>71</v>
      </c>
      <c r="F32" s="298"/>
      <c r="G32" s="8"/>
      <c r="H32" s="126">
        <f t="shared" ref="H32:H36" si="0">SUM(F32-D32)</f>
        <v>0</v>
      </c>
      <c r="I32" s="82"/>
      <c r="J32" s="82"/>
      <c r="K32" s="97"/>
    </row>
    <row r="33" spans="1:11" s="13" customFormat="1">
      <c r="A33" s="8"/>
      <c r="B33" s="8" t="s">
        <v>81</v>
      </c>
      <c r="C33" s="124" t="s">
        <v>70</v>
      </c>
      <c r="D33" s="298"/>
      <c r="E33" s="124" t="s">
        <v>71</v>
      </c>
      <c r="F33" s="298"/>
      <c r="G33" s="8"/>
      <c r="H33" s="126">
        <f>SUM(F33-D33)</f>
        <v>0</v>
      </c>
      <c r="I33" s="82"/>
      <c r="J33" s="82"/>
      <c r="K33" s="97"/>
    </row>
    <row r="34" spans="1:11" s="13" customFormat="1">
      <c r="A34" s="8"/>
      <c r="B34" s="8" t="s">
        <v>82</v>
      </c>
      <c r="C34" s="124" t="s">
        <v>70</v>
      </c>
      <c r="D34" s="298"/>
      <c r="E34" s="124" t="s">
        <v>71</v>
      </c>
      <c r="F34" s="298"/>
      <c r="G34" s="8"/>
      <c r="H34" s="126">
        <f t="shared" si="0"/>
        <v>0</v>
      </c>
      <c r="I34" s="82"/>
      <c r="J34" s="82"/>
      <c r="K34" s="97"/>
    </row>
    <row r="35" spans="1:11" s="13" customFormat="1">
      <c r="A35" s="8" t="s">
        <v>83</v>
      </c>
      <c r="B35" s="8" t="s">
        <v>84</v>
      </c>
      <c r="C35" s="124" t="s">
        <v>70</v>
      </c>
      <c r="D35" s="298"/>
      <c r="E35" s="124" t="s">
        <v>71</v>
      </c>
      <c r="F35" s="298"/>
      <c r="G35" s="8"/>
      <c r="H35" s="126">
        <f t="shared" si="0"/>
        <v>0</v>
      </c>
      <c r="I35" s="82"/>
      <c r="J35" s="82"/>
      <c r="K35" s="97"/>
    </row>
    <row r="36" spans="1:11" s="13" customFormat="1">
      <c r="A36" s="8"/>
      <c r="B36" s="8" t="s">
        <v>85</v>
      </c>
      <c r="C36" s="124" t="s">
        <v>70</v>
      </c>
      <c r="D36" s="298"/>
      <c r="E36" s="124" t="s">
        <v>71</v>
      </c>
      <c r="F36" s="298"/>
      <c r="G36" s="8"/>
      <c r="H36" s="127">
        <f t="shared" si="0"/>
        <v>0</v>
      </c>
      <c r="I36" s="82"/>
      <c r="J36" s="82"/>
      <c r="K36" s="97"/>
    </row>
    <row r="37" spans="1:11" s="13" customFormat="1" ht="15.75" customHeight="1">
      <c r="A37" s="84"/>
      <c r="B37" s="81"/>
      <c r="C37" s="82"/>
      <c r="D37" s="82"/>
      <c r="E37" s="82"/>
      <c r="F37" s="82"/>
      <c r="J37" s="82"/>
      <c r="K37" s="97"/>
    </row>
    <row r="38" spans="1:11" s="13" customFormat="1" ht="10.5" customHeight="1">
      <c r="A38" s="12"/>
      <c r="B38" s="12"/>
      <c r="C38" s="12"/>
      <c r="D38" s="12"/>
      <c r="E38" s="12"/>
      <c r="F38" s="12"/>
      <c r="G38" s="49"/>
    </row>
    <row r="39" spans="1:11" s="13" customFormat="1" ht="46.5" customHeight="1">
      <c r="A39" s="504" t="s">
        <v>107</v>
      </c>
      <c r="B39" s="505"/>
      <c r="C39" s="203" t="s">
        <v>37</v>
      </c>
      <c r="D39" s="12"/>
      <c r="E39" s="12"/>
      <c r="F39" s="49"/>
      <c r="G39" s="509" t="s">
        <v>115</v>
      </c>
      <c r="H39" s="510"/>
    </row>
    <row r="40" spans="1:11" s="13" customFormat="1" ht="18" customHeight="1">
      <c r="A40" s="516" t="s">
        <v>28</v>
      </c>
      <c r="B40" s="66" t="s">
        <v>19</v>
      </c>
      <c r="C40" s="307"/>
      <c r="D40" s="1"/>
      <c r="E40" s="205"/>
      <c r="F40" s="206"/>
      <c r="G40" s="207" t="s">
        <v>31</v>
      </c>
      <c r="H40" s="207" t="s">
        <v>23</v>
      </c>
    </row>
    <row r="41" spans="1:11" s="13" customFormat="1" ht="17.25" customHeight="1">
      <c r="A41" s="517"/>
      <c r="B41" s="68" t="s">
        <v>20</v>
      </c>
      <c r="C41" s="300"/>
      <c r="D41" s="1"/>
      <c r="E41" s="512" t="s">
        <v>19</v>
      </c>
      <c r="F41" s="513"/>
      <c r="G41" s="208">
        <f>C40+C45+C50+C55+C60+C66</f>
        <v>0</v>
      </c>
      <c r="H41" s="212" t="str">
        <f>IF(G41&lt;=0,"",G41/($G$41+$G$42+$G$43+$G$44))</f>
        <v/>
      </c>
    </row>
    <row r="42" spans="1:11" s="13" customFormat="1" ht="17.25" customHeight="1">
      <c r="A42" s="517"/>
      <c r="B42" s="68" t="s">
        <v>21</v>
      </c>
      <c r="C42" s="300"/>
      <c r="D42" s="1"/>
      <c r="E42" s="514" t="s">
        <v>20</v>
      </c>
      <c r="F42" s="515"/>
      <c r="G42" s="209">
        <f>C41+C46+C51+C56+C61+C67</f>
        <v>0</v>
      </c>
      <c r="H42" s="213" t="str">
        <f>IF(G42&lt;=0,"",G42/($G$41+$G$42+$G$43+$G$44))</f>
        <v/>
      </c>
    </row>
    <row r="43" spans="1:11" s="13" customFormat="1" ht="17.25" customHeight="1">
      <c r="A43" s="517"/>
      <c r="B43" s="70" t="s">
        <v>22</v>
      </c>
      <c r="C43" s="301"/>
      <c r="D43" s="1"/>
      <c r="E43" s="514" t="s">
        <v>21</v>
      </c>
      <c r="F43" s="515"/>
      <c r="G43" s="209">
        <f>C42+C47+C52+C57+C62+C68</f>
        <v>0</v>
      </c>
      <c r="H43" s="213" t="str">
        <f>IF(G43&lt;=0,"",G43/($G$41+$G$42+$G$43+$G$44))</f>
        <v/>
      </c>
    </row>
    <row r="44" spans="1:11" s="13" customFormat="1" ht="17.25" customHeight="1">
      <c r="A44" s="518"/>
      <c r="B44" s="71" t="s">
        <v>17</v>
      </c>
      <c r="C44" s="72">
        <f>SUM(C40:C43)</f>
        <v>0</v>
      </c>
      <c r="D44" s="1"/>
      <c r="E44" s="520" t="s">
        <v>22</v>
      </c>
      <c r="F44" s="521"/>
      <c r="G44" s="210">
        <f>C43+C48+C53+C58+C63+C69</f>
        <v>0</v>
      </c>
      <c r="H44" s="211" t="str">
        <f>IF(G44&lt;=0,"",G44/($G$41+$G$42+$G$43+$G$44))</f>
        <v/>
      </c>
    </row>
    <row r="45" spans="1:11" s="13" customFormat="1" ht="17.25" customHeight="1">
      <c r="A45" s="441" t="s">
        <v>5</v>
      </c>
      <c r="B45" s="66" t="s">
        <v>19</v>
      </c>
      <c r="C45" s="307"/>
      <c r="D45" s="157"/>
      <c r="E45" s="189"/>
      <c r="F45" s="189"/>
      <c r="G45" s="221">
        <f>SUM(G41:G44)</f>
        <v>0</v>
      </c>
      <c r="H45" s="222">
        <f>SUM(H41:H44)</f>
        <v>0</v>
      </c>
    </row>
    <row r="46" spans="1:11" s="13" customFormat="1" ht="17.25" customHeight="1">
      <c r="A46" s="442"/>
      <c r="B46" s="68" t="s">
        <v>20</v>
      </c>
      <c r="C46" s="300"/>
      <c r="D46" s="12"/>
      <c r="E46" s="144"/>
      <c r="F46" s="152"/>
      <c r="G46" s="154"/>
      <c r="H46" s="155"/>
    </row>
    <row r="47" spans="1:11" s="13" customFormat="1" ht="17.25" customHeight="1">
      <c r="A47" s="442"/>
      <c r="B47" s="68" t="s">
        <v>21</v>
      </c>
      <c r="C47" s="300"/>
      <c r="E47" s="158"/>
      <c r="F47" s="158"/>
      <c r="G47" s="158"/>
      <c r="H47" s="158"/>
    </row>
    <row r="48" spans="1:11" s="13" customFormat="1" ht="17.25" customHeight="1">
      <c r="A48" s="442"/>
      <c r="B48" s="70" t="s">
        <v>22</v>
      </c>
      <c r="C48" s="301"/>
      <c r="E48" s="48"/>
      <c r="F48" s="48"/>
      <c r="G48" s="48"/>
      <c r="H48" s="48"/>
    </row>
    <row r="49" spans="1:8" s="13" customFormat="1" ht="17.25" customHeight="1">
      <c r="A49" s="443"/>
      <c r="B49" s="71" t="s">
        <v>17</v>
      </c>
      <c r="C49" s="72">
        <f>SUM(C45:C48)</f>
        <v>0</v>
      </c>
      <c r="E49" s="49"/>
      <c r="F49" s="49"/>
      <c r="G49" s="49"/>
      <c r="H49" s="49"/>
    </row>
    <row r="50" spans="1:8" s="13" customFormat="1" ht="17.25" customHeight="1">
      <c r="A50" s="441" t="s">
        <v>8</v>
      </c>
      <c r="B50" s="66" t="s">
        <v>19</v>
      </c>
      <c r="C50" s="307"/>
      <c r="D50" s="13">
        <f>SUM(D46:D49)</f>
        <v>0</v>
      </c>
      <c r="E50" s="130"/>
      <c r="F50" s="159"/>
      <c r="G50" s="522"/>
      <c r="H50" s="523"/>
    </row>
    <row r="51" spans="1:8" s="13" customFormat="1" ht="17.25" customHeight="1">
      <c r="A51" s="442"/>
      <c r="B51" s="68" t="s">
        <v>20</v>
      </c>
      <c r="C51" s="300"/>
      <c r="E51" s="130"/>
      <c r="F51" s="152"/>
      <c r="G51" s="153"/>
      <c r="H51" s="153"/>
    </row>
    <row r="52" spans="1:8" s="13" customFormat="1" ht="17.25" customHeight="1">
      <c r="A52" s="442"/>
      <c r="B52" s="68" t="s">
        <v>21</v>
      </c>
      <c r="C52" s="300"/>
      <c r="E52" s="456"/>
      <c r="F52" s="519"/>
      <c r="G52" s="154"/>
      <c r="H52" s="155"/>
    </row>
    <row r="53" spans="1:8" s="13" customFormat="1" ht="17.25" customHeight="1">
      <c r="A53" s="442"/>
      <c r="B53" s="70" t="s">
        <v>22</v>
      </c>
      <c r="C53" s="301"/>
      <c r="D53" s="1"/>
      <c r="E53" s="456"/>
      <c r="F53" s="519"/>
      <c r="G53" s="154"/>
      <c r="H53" s="155"/>
    </row>
    <row r="54" spans="1:8" s="13" customFormat="1" ht="17.25" customHeight="1">
      <c r="A54" s="443"/>
      <c r="B54" s="71" t="s">
        <v>17</v>
      </c>
      <c r="C54" s="72">
        <f>SUM(C50:C53)</f>
        <v>0</v>
      </c>
      <c r="D54" s="1"/>
      <c r="E54" s="456"/>
      <c r="F54" s="519"/>
      <c r="G54" s="154"/>
      <c r="H54" s="155"/>
    </row>
    <row r="55" spans="1:8" s="13" customFormat="1" ht="17.25" customHeight="1">
      <c r="A55" s="441" t="s">
        <v>6</v>
      </c>
      <c r="B55" s="66" t="s">
        <v>19</v>
      </c>
      <c r="C55" s="307"/>
      <c r="D55" s="1"/>
      <c r="E55" s="456"/>
      <c r="F55" s="519"/>
      <c r="G55" s="154"/>
      <c r="H55" s="155"/>
    </row>
    <row r="56" spans="1:8" s="13" customFormat="1" ht="17.25" customHeight="1">
      <c r="A56" s="442"/>
      <c r="B56" s="68" t="s">
        <v>20</v>
      </c>
      <c r="C56" s="300"/>
      <c r="D56" s="1"/>
      <c r="E56" s="49"/>
      <c r="F56" s="49"/>
      <c r="G56" s="49"/>
      <c r="H56" s="49"/>
    </row>
    <row r="57" spans="1:8" s="13" customFormat="1" ht="17.25" customHeight="1">
      <c r="A57" s="442"/>
      <c r="B57" s="68" t="s">
        <v>21</v>
      </c>
      <c r="C57" s="300"/>
      <c r="D57" s="1"/>
      <c r="E57" s="49"/>
      <c r="F57" s="49"/>
      <c r="G57" s="49"/>
      <c r="H57" s="49"/>
    </row>
    <row r="58" spans="1:8" s="13" customFormat="1" ht="17.25" customHeight="1">
      <c r="A58" s="442"/>
      <c r="B58" s="70" t="s">
        <v>22</v>
      </c>
      <c r="C58" s="301"/>
      <c r="D58" s="1"/>
      <c r="E58" s="49"/>
      <c r="F58" s="49"/>
      <c r="G58" s="49"/>
      <c r="H58" s="49"/>
    </row>
    <row r="59" spans="1:8" s="13" customFormat="1" ht="17.25" customHeight="1">
      <c r="A59" s="443"/>
      <c r="B59" s="71" t="s">
        <v>17</v>
      </c>
      <c r="C59" s="72">
        <f>SUM(C55:C58)</f>
        <v>0</v>
      </c>
      <c r="D59" s="1"/>
      <c r="E59" s="49"/>
      <c r="F59" s="49"/>
      <c r="G59" s="49"/>
      <c r="H59" s="49"/>
    </row>
    <row r="60" spans="1:8" s="13" customFormat="1" ht="17.25" customHeight="1">
      <c r="A60" s="441" t="s">
        <v>7</v>
      </c>
      <c r="B60" s="66" t="s">
        <v>19</v>
      </c>
      <c r="C60" s="307"/>
      <c r="D60" s="1"/>
      <c r="E60" s="49"/>
      <c r="F60" s="49"/>
      <c r="G60" s="49"/>
      <c r="H60" s="49"/>
    </row>
    <row r="61" spans="1:8" s="13" customFormat="1" ht="17.25" customHeight="1">
      <c r="A61" s="442"/>
      <c r="B61" s="68" t="s">
        <v>20</v>
      </c>
      <c r="C61" s="300"/>
      <c r="D61" s="1"/>
      <c r="E61" s="49"/>
      <c r="F61" s="49"/>
      <c r="G61" s="49"/>
      <c r="H61" s="49"/>
    </row>
    <row r="62" spans="1:8" s="13" customFormat="1" ht="17.25" customHeight="1">
      <c r="A62" s="442"/>
      <c r="B62" s="68" t="s">
        <v>21</v>
      </c>
      <c r="C62" s="300"/>
      <c r="D62" s="1"/>
      <c r="E62" s="49"/>
      <c r="F62" s="49"/>
      <c r="G62" s="49"/>
      <c r="H62" s="49"/>
    </row>
    <row r="63" spans="1:8" s="13" customFormat="1" ht="17.25" customHeight="1">
      <c r="A63" s="442"/>
      <c r="B63" s="70" t="s">
        <v>22</v>
      </c>
      <c r="C63" s="301"/>
      <c r="D63" s="1"/>
      <c r="E63" s="48"/>
      <c r="F63" s="48"/>
      <c r="G63" s="48"/>
      <c r="H63" s="48"/>
    </row>
    <row r="64" spans="1:8" s="13" customFormat="1" ht="17.25" customHeight="1">
      <c r="A64" s="443"/>
      <c r="B64" s="71" t="s">
        <v>17</v>
      </c>
      <c r="C64" s="72">
        <f>SUM(C60:C63)</f>
        <v>0</v>
      </c>
      <c r="D64" s="1"/>
      <c r="E64" s="48"/>
      <c r="F64" s="48"/>
      <c r="G64" s="48"/>
      <c r="H64" s="48"/>
    </row>
    <row r="65" spans="1:12" s="13" customFormat="1" ht="17.25" customHeight="1">
      <c r="A65" s="504" t="s">
        <v>152</v>
      </c>
      <c r="B65" s="505"/>
      <c r="C65" s="160">
        <f>C44+C49+C54+C59+C64</f>
        <v>0</v>
      </c>
      <c r="D65" s="1"/>
      <c r="E65" s="130"/>
      <c r="F65" s="131"/>
      <c r="G65" s="511"/>
      <c r="H65" s="511"/>
    </row>
    <row r="66" spans="1:12" s="13" customFormat="1" ht="18" customHeight="1">
      <c r="A66" s="434" t="s">
        <v>27</v>
      </c>
      <c r="B66" s="66" t="s">
        <v>19</v>
      </c>
      <c r="C66" s="307"/>
      <c r="D66" s="161"/>
      <c r="E66" s="130"/>
      <c r="F66" s="182"/>
      <c r="G66" s="183"/>
      <c r="H66" s="183"/>
    </row>
    <row r="67" spans="1:12" s="13" customFormat="1" ht="17.25" customHeight="1">
      <c r="A67" s="442"/>
      <c r="B67" s="68" t="s">
        <v>20</v>
      </c>
      <c r="C67" s="300"/>
      <c r="D67" s="162"/>
      <c r="E67" s="499"/>
      <c r="F67" s="499"/>
      <c r="G67" s="154"/>
      <c r="H67" s="155"/>
    </row>
    <row r="68" spans="1:12" s="13" customFormat="1" ht="17.25" customHeight="1">
      <c r="A68" s="442"/>
      <c r="B68" s="68" t="s">
        <v>21</v>
      </c>
      <c r="C68" s="300"/>
      <c r="D68" s="64"/>
      <c r="E68" s="499"/>
      <c r="F68" s="499"/>
      <c r="G68" s="154"/>
      <c r="H68" s="155"/>
    </row>
    <row r="69" spans="1:12" s="13" customFormat="1" ht="17.25" customHeight="1">
      <c r="A69" s="443"/>
      <c r="B69" s="70" t="s">
        <v>22</v>
      </c>
      <c r="C69" s="301"/>
      <c r="D69" s="64"/>
      <c r="E69" s="499"/>
      <c r="F69" s="499"/>
      <c r="G69" s="154"/>
      <c r="H69" s="155"/>
    </row>
    <row r="70" spans="1:12" s="13" customFormat="1" ht="17.25" customHeight="1">
      <c r="A70" s="504" t="s">
        <v>30</v>
      </c>
      <c r="B70" s="505"/>
      <c r="C70" s="160">
        <f>SUM(C66:C69)</f>
        <v>0</v>
      </c>
      <c r="D70" s="157"/>
      <c r="E70" s="499"/>
      <c r="F70" s="500"/>
      <c r="G70" s="154"/>
      <c r="H70" s="155"/>
    </row>
    <row r="71" spans="1:12" s="13" customFormat="1" ht="18" customHeight="1">
      <c r="A71" s="506" t="s">
        <v>38</v>
      </c>
      <c r="B71" s="507"/>
      <c r="C71" s="156">
        <f>C65+C70</f>
        <v>0</v>
      </c>
      <c r="D71" s="130"/>
      <c r="E71" s="130"/>
      <c r="F71" s="182"/>
      <c r="G71" s="183"/>
      <c r="H71" s="183"/>
    </row>
    <row r="72" spans="1:12" s="13" customFormat="1" ht="9" customHeight="1">
      <c r="D72" s="1"/>
      <c r="E72" s="1"/>
    </row>
    <row r="73" spans="1:12" s="13" customFormat="1" ht="32.25" customHeight="1">
      <c r="A73" s="74"/>
      <c r="B73" s="100" t="s">
        <v>62</v>
      </c>
      <c r="C73" s="74"/>
      <c r="E73" s="12"/>
      <c r="F73" s="1"/>
      <c r="G73" s="1"/>
      <c r="H73" s="1"/>
      <c r="I73" s="1"/>
    </row>
    <row r="74" spans="1:12" s="13" customFormat="1" ht="24.75" customHeight="1">
      <c r="A74" s="102" t="s">
        <v>63</v>
      </c>
      <c r="B74" s="326"/>
      <c r="C74" s="326"/>
      <c r="D74" s="326"/>
      <c r="E74" s="326"/>
      <c r="F74" s="326"/>
      <c r="G74" s="326"/>
      <c r="I74" s="104"/>
      <c r="J74" s="100"/>
      <c r="K74" s="100"/>
      <c r="L74" s="101"/>
    </row>
    <row r="75" spans="1:12" s="13" customFormat="1" ht="17.25" customHeight="1">
      <c r="A75" s="102"/>
      <c r="B75" s="103" t="s">
        <v>92</v>
      </c>
      <c r="C75" s="147"/>
      <c r="D75" s="147"/>
      <c r="E75" s="147"/>
      <c r="F75" s="147"/>
      <c r="G75" s="147"/>
      <c r="H75" s="103"/>
      <c r="I75" s="104"/>
      <c r="J75" s="104"/>
      <c r="K75" s="104"/>
      <c r="L75" s="101"/>
    </row>
    <row r="76" spans="1:12" s="13" customFormat="1" ht="10.5" customHeight="1">
      <c r="A76" s="105"/>
      <c r="B76" s="105"/>
      <c r="C76" s="105"/>
      <c r="J76" s="104"/>
      <c r="K76" s="104"/>
      <c r="L76" s="101"/>
    </row>
    <row r="77" spans="1:12" s="13" customFormat="1" ht="19.5" customHeight="1">
      <c r="A77" s="102" t="s">
        <v>64</v>
      </c>
      <c r="B77" s="326"/>
      <c r="C77" s="326"/>
      <c r="D77" s="326"/>
      <c r="E77" s="326"/>
      <c r="F77" s="326"/>
      <c r="G77" s="102" t="s">
        <v>65</v>
      </c>
      <c r="H77" s="327"/>
      <c r="I77" s="327"/>
      <c r="L77" s="101"/>
    </row>
    <row r="78" spans="1:12" s="13" customFormat="1" ht="17.25" customHeight="1">
      <c r="A78" s="105"/>
      <c r="B78" s="105"/>
      <c r="C78" s="105"/>
      <c r="J78" s="148"/>
      <c r="K78" s="148"/>
      <c r="L78" s="148"/>
    </row>
    <row r="79" spans="1:12" s="13" customFormat="1" ht="18" customHeight="1">
      <c r="B79" s="100" t="s">
        <v>93</v>
      </c>
      <c r="C79" s="100"/>
      <c r="D79" s="104"/>
      <c r="E79" s="104"/>
      <c r="F79" s="104"/>
      <c r="G79" s="104"/>
      <c r="H79" s="104"/>
      <c r="I79" s="104"/>
      <c r="L79" s="101"/>
    </row>
    <row r="80" spans="1:12" s="13" customFormat="1" ht="17.25" customHeight="1">
      <c r="A80" s="105"/>
      <c r="B80" s="105"/>
      <c r="C80" s="105"/>
      <c r="D80" s="349"/>
      <c r="E80" s="349"/>
      <c r="F80" s="349"/>
      <c r="G80" s="349"/>
      <c r="H80" s="349"/>
      <c r="I80" s="349"/>
      <c r="J80" s="104"/>
      <c r="K80" s="104"/>
      <c r="L80" s="101"/>
    </row>
    <row r="81" spans="1:12" s="13" customFormat="1" ht="33" customHeight="1">
      <c r="A81" s="74"/>
      <c r="B81" s="100"/>
      <c r="C81" s="100"/>
      <c r="D81" s="349"/>
      <c r="E81" s="349"/>
      <c r="F81" s="349"/>
      <c r="G81" s="349"/>
      <c r="H81" s="349"/>
      <c r="I81" s="349"/>
      <c r="J81" s="149"/>
      <c r="K81" s="149"/>
      <c r="L81" s="149"/>
    </row>
    <row r="82" spans="1:12" s="11" customFormat="1" ht="18" customHeight="1">
      <c r="A82" s="497"/>
      <c r="B82" s="33"/>
      <c r="C82" s="54"/>
      <c r="D82" s="29"/>
      <c r="E82" s="48"/>
      <c r="F82" s="1"/>
      <c r="G82" s="1"/>
      <c r="H82" s="1"/>
      <c r="I82" s="1"/>
    </row>
    <row r="83" spans="1:12" s="11" customFormat="1" ht="17.25" customHeight="1">
      <c r="A83" s="508"/>
      <c r="B83" s="33"/>
      <c r="C83" s="54"/>
      <c r="D83" s="29"/>
      <c r="E83" s="48"/>
      <c r="F83" s="1"/>
      <c r="G83" s="1"/>
      <c r="H83" s="1"/>
      <c r="I83" s="1"/>
    </row>
    <row r="84" spans="1:12" s="11" customFormat="1" ht="17.25" customHeight="1">
      <c r="A84" s="508"/>
      <c r="B84" s="33"/>
      <c r="C84" s="54"/>
      <c r="D84" s="29"/>
      <c r="E84" s="48"/>
      <c r="F84" s="1"/>
      <c r="G84" s="1"/>
      <c r="H84" s="1"/>
      <c r="I84" s="1"/>
    </row>
    <row r="85" spans="1:12" s="11" customFormat="1" ht="17.25" customHeight="1">
      <c r="A85" s="508"/>
      <c r="B85" s="33"/>
      <c r="C85" s="54"/>
      <c r="D85" s="29"/>
      <c r="E85" s="48"/>
      <c r="F85" s="1"/>
      <c r="G85" s="1"/>
      <c r="H85" s="1"/>
      <c r="I85" s="1"/>
    </row>
    <row r="86" spans="1:12" s="11" customFormat="1" ht="17.25" customHeight="1">
      <c r="A86" s="502"/>
      <c r="B86" s="502"/>
      <c r="C86" s="52"/>
      <c r="D86" s="53"/>
      <c r="E86" s="30"/>
      <c r="F86" s="1"/>
      <c r="G86" s="1"/>
      <c r="H86" s="1"/>
      <c r="I86" s="1"/>
    </row>
    <row r="87" spans="1:12" s="11" customFormat="1" ht="17.25" customHeight="1">
      <c r="A87" s="495"/>
      <c r="B87" s="33"/>
      <c r="C87" s="54"/>
      <c r="D87" s="29"/>
      <c r="E87" s="15"/>
      <c r="F87" s="1"/>
      <c r="G87" s="1"/>
      <c r="H87" s="1"/>
      <c r="I87" s="1"/>
    </row>
    <row r="88" spans="1:12" s="11" customFormat="1" ht="17.25" customHeight="1">
      <c r="A88" s="495"/>
      <c r="B88" s="33"/>
      <c r="C88" s="54"/>
      <c r="D88" s="29"/>
      <c r="E88" s="49"/>
      <c r="F88" s="1"/>
      <c r="G88" s="1"/>
      <c r="H88" s="1"/>
      <c r="I88" s="1"/>
    </row>
    <row r="89" spans="1:12" s="11" customFormat="1" ht="17.25" customHeight="1">
      <c r="A89" s="495"/>
      <c r="B89" s="33"/>
      <c r="C89" s="54"/>
      <c r="D89" s="29"/>
      <c r="E89" s="49"/>
      <c r="F89" s="1"/>
      <c r="G89" s="1"/>
      <c r="H89" s="1"/>
      <c r="I89" s="1"/>
    </row>
    <row r="90" spans="1:12" s="11" customFormat="1" ht="17.25" customHeight="1">
      <c r="A90" s="495"/>
      <c r="B90" s="33"/>
      <c r="C90" s="54"/>
      <c r="D90" s="29"/>
      <c r="E90" s="49"/>
      <c r="F90" s="1"/>
      <c r="G90" s="1"/>
      <c r="H90" s="1"/>
      <c r="I90" s="1"/>
    </row>
    <row r="91" spans="1:12" s="11" customFormat="1" ht="17.25" customHeight="1">
      <c r="A91" s="495"/>
      <c r="B91" s="33"/>
      <c r="C91" s="54"/>
      <c r="D91" s="29"/>
      <c r="E91" s="49"/>
      <c r="F91" s="1"/>
      <c r="G91" s="1"/>
      <c r="H91" s="1"/>
      <c r="I91" s="1"/>
    </row>
    <row r="92" spans="1:12" s="11" customFormat="1" ht="17.25" customHeight="1">
      <c r="A92" s="495"/>
      <c r="B92" s="33"/>
      <c r="C92" s="54"/>
      <c r="D92" s="29"/>
      <c r="E92" s="49"/>
      <c r="F92" s="1"/>
      <c r="G92" s="1"/>
      <c r="H92" s="1"/>
      <c r="I92" s="1"/>
    </row>
    <row r="93" spans="1:12" s="11" customFormat="1" ht="17.25" customHeight="1">
      <c r="A93" s="495"/>
      <c r="B93" s="33"/>
      <c r="C93" s="54"/>
      <c r="D93" s="29"/>
      <c r="E93" s="49"/>
      <c r="F93" s="1"/>
      <c r="G93" s="1"/>
      <c r="H93" s="1"/>
      <c r="I93" s="1"/>
    </row>
    <row r="94" spans="1:12" s="11" customFormat="1" ht="17.25" customHeight="1">
      <c r="A94" s="495"/>
      <c r="B94" s="33"/>
      <c r="C94" s="54"/>
      <c r="D94" s="29"/>
      <c r="E94" s="48"/>
      <c r="F94" s="1"/>
      <c r="G94" s="1"/>
      <c r="H94" s="1"/>
      <c r="I94" s="1"/>
    </row>
    <row r="95" spans="1:12" s="11" customFormat="1" ht="17.25" customHeight="1">
      <c r="A95" s="495"/>
      <c r="B95" s="33"/>
      <c r="C95" s="54"/>
      <c r="D95" s="29"/>
      <c r="E95" s="48"/>
      <c r="F95" s="1"/>
      <c r="G95" s="1"/>
      <c r="H95" s="1"/>
      <c r="I95" s="1"/>
    </row>
    <row r="96" spans="1:12" s="11" customFormat="1" ht="17.25" customHeight="1">
      <c r="A96" s="495"/>
      <c r="B96" s="33"/>
      <c r="C96" s="54"/>
      <c r="D96" s="29"/>
      <c r="E96" s="48"/>
      <c r="F96" s="1"/>
      <c r="G96" s="1"/>
      <c r="H96" s="1"/>
      <c r="I96" s="1"/>
    </row>
    <row r="97" spans="1:9" s="11" customFormat="1" ht="17.25" customHeight="1">
      <c r="A97" s="495"/>
      <c r="B97" s="33"/>
      <c r="C97" s="54"/>
      <c r="D97" s="29"/>
      <c r="E97" s="48"/>
      <c r="F97" s="1"/>
      <c r="G97" s="1"/>
      <c r="H97" s="1"/>
      <c r="I97" s="1"/>
    </row>
    <row r="98" spans="1:9" s="11" customFormat="1" ht="17.25" customHeight="1">
      <c r="A98" s="495"/>
      <c r="B98" s="33"/>
      <c r="C98" s="54"/>
      <c r="D98" s="29"/>
      <c r="E98" s="48"/>
      <c r="F98" s="1"/>
      <c r="G98" s="1"/>
      <c r="H98" s="1"/>
      <c r="I98" s="1"/>
    </row>
    <row r="99" spans="1:9" s="11" customFormat="1" ht="17.25" customHeight="1">
      <c r="A99" s="495"/>
      <c r="B99" s="33"/>
      <c r="C99" s="54"/>
      <c r="D99" s="29"/>
      <c r="E99" s="48"/>
      <c r="F99" s="1"/>
      <c r="G99" s="1"/>
      <c r="H99" s="1"/>
      <c r="I99" s="1"/>
    </row>
    <row r="100" spans="1:9" s="11" customFormat="1" ht="17.25" customHeight="1">
      <c r="A100" s="495"/>
      <c r="B100" s="33"/>
      <c r="C100" s="54"/>
      <c r="D100" s="29"/>
      <c r="E100" s="48"/>
      <c r="F100" s="1"/>
      <c r="G100" s="1"/>
      <c r="H100" s="1"/>
      <c r="I100" s="1"/>
    </row>
    <row r="101" spans="1:9" s="11" customFormat="1" ht="17.25" customHeight="1">
      <c r="A101" s="495"/>
      <c r="B101" s="33"/>
      <c r="C101" s="54"/>
      <c r="D101" s="29"/>
      <c r="E101" s="48"/>
      <c r="F101" s="1"/>
      <c r="G101" s="1"/>
      <c r="H101" s="1"/>
      <c r="I101" s="1"/>
    </row>
    <row r="102" spans="1:9" s="11" customFormat="1" ht="17.25" customHeight="1">
      <c r="A102" s="495"/>
      <c r="B102" s="33"/>
      <c r="C102" s="54"/>
      <c r="D102" s="29"/>
      <c r="E102" s="48"/>
      <c r="F102" s="1"/>
      <c r="G102" s="1"/>
      <c r="H102" s="1"/>
      <c r="I102" s="1"/>
    </row>
    <row r="103" spans="1:9" s="11" customFormat="1" ht="17.25" customHeight="1">
      <c r="A103" s="495"/>
      <c r="B103" s="33"/>
      <c r="C103" s="54"/>
      <c r="D103" s="29"/>
      <c r="E103" s="48"/>
      <c r="F103" s="1"/>
      <c r="G103" s="1"/>
      <c r="H103" s="1"/>
      <c r="I103" s="1"/>
    </row>
    <row r="104" spans="1:9" s="11" customFormat="1" ht="17.25" customHeight="1">
      <c r="A104" s="495"/>
      <c r="B104" s="33"/>
      <c r="C104" s="54"/>
      <c r="D104" s="29"/>
      <c r="E104" s="48"/>
      <c r="F104" s="1"/>
      <c r="G104" s="1"/>
      <c r="H104" s="1"/>
      <c r="I104" s="1"/>
    </row>
    <row r="105" spans="1:9" s="11" customFormat="1" ht="17.25" customHeight="1">
      <c r="A105" s="495"/>
      <c r="B105" s="33"/>
      <c r="C105" s="54"/>
      <c r="D105" s="29"/>
      <c r="E105" s="48"/>
      <c r="F105" s="1"/>
      <c r="G105" s="1"/>
      <c r="H105" s="1"/>
      <c r="I105" s="1"/>
    </row>
    <row r="106" spans="1:9" s="11" customFormat="1" ht="17.25" customHeight="1">
      <c r="A106" s="495"/>
      <c r="B106" s="33"/>
      <c r="C106" s="54"/>
      <c r="D106" s="29"/>
      <c r="E106" s="48"/>
      <c r="F106" s="1"/>
      <c r="G106" s="1"/>
      <c r="H106" s="1"/>
      <c r="I106" s="1"/>
    </row>
    <row r="107" spans="1:9" s="11" customFormat="1" ht="17.25" customHeight="1">
      <c r="A107" s="503"/>
      <c r="B107" s="503"/>
      <c r="C107" s="50"/>
      <c r="D107" s="53"/>
      <c r="E107" s="16"/>
      <c r="F107" s="1"/>
      <c r="G107" s="1"/>
      <c r="H107" s="1"/>
      <c r="I107" s="1"/>
    </row>
    <row r="108" spans="1:9" s="11" customFormat="1" ht="18" customHeight="1">
      <c r="A108" s="497"/>
      <c r="B108" s="33"/>
      <c r="C108" s="54"/>
      <c r="D108" s="29"/>
      <c r="E108" s="15"/>
      <c r="F108" s="1"/>
      <c r="G108" s="1"/>
      <c r="H108" s="1"/>
      <c r="I108" s="1"/>
    </row>
    <row r="109" spans="1:9" s="11" customFormat="1" ht="17.25" customHeight="1">
      <c r="A109" s="495"/>
      <c r="B109" s="33"/>
      <c r="C109" s="54"/>
      <c r="D109" s="29"/>
      <c r="E109" s="32"/>
      <c r="F109" s="1"/>
      <c r="G109" s="1"/>
      <c r="H109" s="1"/>
      <c r="I109" s="1"/>
    </row>
    <row r="110" spans="1:9" s="11" customFormat="1" ht="17.25" customHeight="1">
      <c r="A110" s="495"/>
      <c r="B110" s="33"/>
      <c r="C110" s="54"/>
      <c r="D110" s="29"/>
      <c r="E110" s="32"/>
      <c r="F110" s="1"/>
      <c r="G110" s="1"/>
      <c r="H110" s="1"/>
      <c r="I110" s="1"/>
    </row>
    <row r="111" spans="1:9" s="11" customFormat="1" ht="17.25" customHeight="1">
      <c r="A111" s="495"/>
      <c r="B111" s="33"/>
      <c r="C111" s="54"/>
      <c r="D111" s="29"/>
      <c r="E111" s="30"/>
      <c r="F111" s="1"/>
      <c r="G111" s="1"/>
      <c r="H111" s="1"/>
      <c r="I111" s="1"/>
    </row>
    <row r="112" spans="1:9" s="11" customFormat="1" ht="17.25" customHeight="1">
      <c r="A112" s="502"/>
      <c r="B112" s="502"/>
      <c r="C112" s="52"/>
      <c r="D112" s="51"/>
      <c r="E112" s="48"/>
      <c r="F112" s="1"/>
      <c r="G112" s="1"/>
      <c r="H112" s="1"/>
      <c r="I112" s="1"/>
    </row>
    <row r="113" spans="1:9" s="11" customFormat="1" ht="30" customHeight="1">
      <c r="A113" s="48"/>
      <c r="B113" s="48"/>
      <c r="C113" s="48"/>
      <c r="D113" s="48"/>
      <c r="E113" s="48"/>
      <c r="F113" s="1"/>
      <c r="G113" s="1"/>
      <c r="H113" s="1"/>
      <c r="I113" s="1"/>
    </row>
    <row r="114" spans="1:9">
      <c r="A114" s="48"/>
      <c r="B114" s="48"/>
      <c r="C114" s="48"/>
      <c r="D114" s="48"/>
      <c r="E114" s="48"/>
    </row>
  </sheetData>
  <sheetProtection password="CF87" sheet="1" objects="1" scenarios="1"/>
  <mergeCells count="56">
    <mergeCell ref="B7:I7"/>
    <mergeCell ref="E55:F55"/>
    <mergeCell ref="E44:F44"/>
    <mergeCell ref="E54:F54"/>
    <mergeCell ref="B17:C17"/>
    <mergeCell ref="A25:B25"/>
    <mergeCell ref="A55:A59"/>
    <mergeCell ref="E43:F43"/>
    <mergeCell ref="G50:H50"/>
    <mergeCell ref="E52:F52"/>
    <mergeCell ref="E53:F53"/>
    <mergeCell ref="B8:I8"/>
    <mergeCell ref="A45:A49"/>
    <mergeCell ref="H20:I20"/>
    <mergeCell ref="A70:B70"/>
    <mergeCell ref="A71:B71"/>
    <mergeCell ref="A82:A85"/>
    <mergeCell ref="H77:I77"/>
    <mergeCell ref="G39:H39"/>
    <mergeCell ref="G65:H65"/>
    <mergeCell ref="E41:F41"/>
    <mergeCell ref="E68:F68"/>
    <mergeCell ref="E69:F69"/>
    <mergeCell ref="A39:B39"/>
    <mergeCell ref="E42:F42"/>
    <mergeCell ref="A40:A44"/>
    <mergeCell ref="A60:A64"/>
    <mergeCell ref="A65:B65"/>
    <mergeCell ref="A50:A54"/>
    <mergeCell ref="A112:B112"/>
    <mergeCell ref="A102:A106"/>
    <mergeCell ref="A107:B107"/>
    <mergeCell ref="A108:A111"/>
    <mergeCell ref="B74:G74"/>
    <mergeCell ref="B77:F77"/>
    <mergeCell ref="D80:I81"/>
    <mergeCell ref="A92:A96"/>
    <mergeCell ref="A97:A101"/>
    <mergeCell ref="A86:B86"/>
    <mergeCell ref="A87:A91"/>
    <mergeCell ref="A1:G1"/>
    <mergeCell ref="A2:G2"/>
    <mergeCell ref="E70:F70"/>
    <mergeCell ref="A66:A69"/>
    <mergeCell ref="E67:F67"/>
    <mergeCell ref="B12:I12"/>
    <mergeCell ref="B13:I13"/>
    <mergeCell ref="C15:I15"/>
    <mergeCell ref="E17:I17"/>
    <mergeCell ref="A3:F3"/>
    <mergeCell ref="H3:I3"/>
    <mergeCell ref="B10:I10"/>
    <mergeCell ref="B5:I5"/>
    <mergeCell ref="A13:A14"/>
    <mergeCell ref="A26:B26"/>
    <mergeCell ref="H19:I19"/>
  </mergeCells>
  <phoneticPr fontId="20" type="noConversion"/>
  <dataValidations count="1">
    <dataValidation type="list" allowBlank="1" showInputMessage="1" showErrorMessage="1" sqref="D19:D20">
      <formula1>"OUI,NON"</formula1>
    </dataValidation>
  </dataValidations>
  <pageMargins left="0.39370078740157483" right="0.39370078740157483" top="0.39370078740157483" bottom="0.19685039370078741" header="0.39370078740157483" footer="0.39370078740157483"/>
  <pageSetup paperSize="9" scale="71" fitToHeight="0" orientation="portrait" r:id="rId1"/>
  <headerFooter alignWithMargins="0"/>
  <rowBreaks count="1" manualBreakCount="1">
    <brk id="37" max="8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2"/>
  <sheetViews>
    <sheetView showGridLines="0" showZeros="0" zoomScaleNormal="100" zoomScaleSheetLayoutView="100" workbookViewId="0">
      <selection activeCell="B5" sqref="B5:I5"/>
    </sheetView>
  </sheetViews>
  <sheetFormatPr baseColWidth="10" defaultRowHeight="15.75"/>
  <cols>
    <col min="1" max="1" width="29.28515625" style="1" customWidth="1"/>
    <col min="2" max="2" width="21.85546875" style="1" customWidth="1"/>
    <col min="3" max="9" width="14" style="1" customWidth="1"/>
    <col min="10" max="16384" width="11.42578125" style="1"/>
  </cols>
  <sheetData>
    <row r="1" spans="1:12" s="2" customFormat="1" ht="81.75" customHeight="1">
      <c r="A1" s="524" t="s">
        <v>108</v>
      </c>
      <c r="B1" s="524"/>
      <c r="C1" s="524"/>
      <c r="D1" s="524"/>
      <c r="E1" s="524"/>
      <c r="F1" s="524"/>
      <c r="G1" s="524"/>
      <c r="H1" s="284"/>
      <c r="I1" s="284"/>
    </row>
    <row r="2" spans="1:12" s="2" customFormat="1" ht="34.5" customHeight="1">
      <c r="A2" s="447" t="s">
        <v>91</v>
      </c>
      <c r="B2" s="447"/>
      <c r="C2" s="447"/>
      <c r="D2" s="447"/>
      <c r="E2" s="447"/>
      <c r="F2" s="447"/>
      <c r="G2" s="447"/>
      <c r="H2" s="283"/>
      <c r="I2" s="283"/>
    </row>
    <row r="3" spans="1:12" s="4" customFormat="1" ht="16.5" customHeight="1">
      <c r="A3" s="409" t="s">
        <v>10</v>
      </c>
      <c r="B3" s="409"/>
      <c r="C3" s="409"/>
      <c r="D3" s="409"/>
      <c r="E3" s="409"/>
      <c r="F3" s="409"/>
      <c r="G3" s="3"/>
      <c r="H3" s="410" t="s">
        <v>148</v>
      </c>
      <c r="I3" s="410"/>
    </row>
    <row r="4" spans="1:12" s="163" customFormat="1" ht="9.75" customHeight="1"/>
    <row r="5" spans="1:12" s="8" customFormat="1" ht="18.75" customHeight="1">
      <c r="A5" s="8" t="s">
        <v>88</v>
      </c>
      <c r="B5" s="414">
        <f>'Réalisé 2014 Accueil jeunes'!B5:I5</f>
        <v>0</v>
      </c>
      <c r="C5" s="414"/>
      <c r="D5" s="414"/>
      <c r="E5" s="414"/>
      <c r="F5" s="414"/>
      <c r="G5" s="414"/>
      <c r="H5" s="414"/>
      <c r="I5" s="414"/>
    </row>
    <row r="6" spans="1:12" s="79" customFormat="1" ht="9.75" customHeight="1">
      <c r="B6" s="80"/>
      <c r="C6" s="80"/>
      <c r="D6" s="80"/>
      <c r="E6" s="80"/>
      <c r="F6" s="80"/>
    </row>
    <row r="7" spans="1:12" s="8" customFormat="1" ht="18.75" customHeight="1">
      <c r="A7" s="8" t="s">
        <v>11</v>
      </c>
      <c r="B7" s="414">
        <f>'Réalisé 2014 Accueil jeunes'!B7:I7</f>
        <v>0</v>
      </c>
      <c r="C7" s="414"/>
      <c r="D7" s="414"/>
      <c r="E7" s="414"/>
      <c r="F7" s="414"/>
      <c r="G7" s="414"/>
      <c r="H7" s="414"/>
      <c r="I7" s="414"/>
    </row>
    <row r="8" spans="1:12" s="8" customFormat="1" ht="19.5" customHeight="1">
      <c r="B8" s="414">
        <f>'Réalisé 2014 Accueil jeunes'!B8:I8</f>
        <v>0</v>
      </c>
      <c r="C8" s="414"/>
      <c r="D8" s="414"/>
      <c r="E8" s="414"/>
      <c r="F8" s="414"/>
      <c r="G8" s="414"/>
      <c r="H8" s="414"/>
      <c r="I8" s="414"/>
    </row>
    <row r="9" spans="1:12" s="79" customFormat="1" ht="11.25" customHeight="1" thickBot="1">
      <c r="B9" s="80"/>
      <c r="C9" s="80"/>
      <c r="D9" s="80"/>
      <c r="E9" s="80"/>
      <c r="F9" s="80"/>
    </row>
    <row r="10" spans="1:12" s="8" customFormat="1" ht="18.75" customHeight="1" thickBot="1">
      <c r="A10" s="8" t="s">
        <v>12</v>
      </c>
      <c r="B10" s="415">
        <f>'Réalisé 2014 Accueil jeunes'!B10:I10</f>
        <v>0</v>
      </c>
      <c r="C10" s="416"/>
      <c r="D10" s="416"/>
      <c r="E10" s="416"/>
      <c r="F10" s="416"/>
      <c r="G10" s="416"/>
      <c r="H10" s="416"/>
      <c r="I10" s="417"/>
    </row>
    <row r="11" spans="1:12" s="8" customFormat="1" ht="9.75" customHeight="1" thickBot="1">
      <c r="A11" s="151"/>
      <c r="B11" s="151"/>
      <c r="C11" s="151"/>
      <c r="D11" s="151"/>
      <c r="E11" s="9"/>
    </row>
    <row r="12" spans="1:12" s="8" customFormat="1" ht="15.75" customHeight="1">
      <c r="A12" s="91" t="s">
        <v>11</v>
      </c>
      <c r="B12" s="411">
        <f>'Réalisé 2014 Accueil jeunes'!B12:I12</f>
        <v>0</v>
      </c>
      <c r="C12" s="412"/>
      <c r="D12" s="412"/>
      <c r="E12" s="412"/>
      <c r="F12" s="412"/>
      <c r="G12" s="412"/>
      <c r="H12" s="412"/>
      <c r="I12" s="413"/>
      <c r="J12" s="145"/>
      <c r="K12" s="145"/>
    </row>
    <row r="13" spans="1:12" s="8" customFormat="1" ht="15.75" customHeight="1" thickBot="1">
      <c r="A13" s="484" t="s">
        <v>95</v>
      </c>
      <c r="B13" s="418">
        <f>'Réalisé 2014 Accueil jeunes'!B13:I13</f>
        <v>0</v>
      </c>
      <c r="C13" s="419"/>
      <c r="D13" s="419"/>
      <c r="E13" s="419"/>
      <c r="F13" s="419"/>
      <c r="G13" s="419"/>
      <c r="H13" s="419"/>
      <c r="I13" s="420"/>
      <c r="J13" s="145"/>
      <c r="K13" s="145"/>
    </row>
    <row r="14" spans="1:12" s="8" customFormat="1" ht="15.75" customHeight="1">
      <c r="A14" s="484"/>
      <c r="B14" s="80"/>
      <c r="C14" s="80"/>
      <c r="D14" s="80"/>
      <c r="E14" s="80"/>
      <c r="F14" s="80"/>
      <c r="G14" s="80"/>
      <c r="H14" s="80"/>
      <c r="I14" s="80"/>
      <c r="J14" s="80"/>
      <c r="K14" s="80"/>
    </row>
    <row r="15" spans="1:12" s="8" customFormat="1" ht="15.75" customHeight="1">
      <c r="A15" s="8" t="s">
        <v>13</v>
      </c>
      <c r="C15" s="525">
        <f>'Réalisé 2014 Accueil jeunes'!C15:I15</f>
        <v>0</v>
      </c>
      <c r="D15" s="525"/>
      <c r="E15" s="525"/>
      <c r="F15" s="525"/>
      <c r="G15" s="525"/>
      <c r="H15" s="525"/>
      <c r="I15" s="525"/>
      <c r="J15" s="146"/>
      <c r="K15" s="146"/>
    </row>
    <row r="16" spans="1:12" s="8" customFormat="1" ht="15.75" customHeight="1">
      <c r="A16" s="79"/>
      <c r="B16" s="80"/>
      <c r="C16" s="80"/>
      <c r="D16" s="80"/>
      <c r="E16" s="80"/>
      <c r="F16" s="80"/>
      <c r="G16" s="79"/>
      <c r="H16" s="79"/>
      <c r="I16" s="79"/>
      <c r="J16" s="79"/>
      <c r="K16" s="79"/>
      <c r="L16" s="79"/>
    </row>
    <row r="17" spans="1:12" s="8" customFormat="1" ht="15.75" customHeight="1">
      <c r="A17" s="8" t="s">
        <v>14</v>
      </c>
      <c r="B17" s="421">
        <f>'Réalisé 2014 Accueil jeunes'!B17:C17</f>
        <v>0</v>
      </c>
      <c r="C17" s="421"/>
      <c r="D17" s="94" t="s">
        <v>15</v>
      </c>
      <c r="E17" s="525">
        <f>'Réalisé 2014 Accueil jeunes'!E17:I17</f>
        <v>0</v>
      </c>
      <c r="F17" s="525"/>
      <c r="G17" s="525"/>
      <c r="H17" s="525"/>
      <c r="I17" s="525"/>
      <c r="J17" s="146"/>
      <c r="K17" s="146"/>
      <c r="L17" s="79"/>
    </row>
    <row r="18" spans="1:12" s="8" customFormat="1" ht="15.75" customHeight="1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79"/>
    </row>
    <row r="19" spans="1:12" s="13" customFormat="1" ht="19.5" customHeight="1">
      <c r="A19" s="78" t="s">
        <v>33</v>
      </c>
      <c r="B19" s="78"/>
      <c r="C19" s="253"/>
      <c r="D19" s="308"/>
      <c r="E19" s="254"/>
      <c r="F19" s="253" t="s">
        <v>16</v>
      </c>
      <c r="G19" s="253"/>
      <c r="H19" s="431"/>
      <c r="I19" s="431"/>
      <c r="J19" s="306"/>
      <c r="K19" s="97"/>
      <c r="L19" s="12"/>
    </row>
    <row r="20" spans="1:12" s="13" customFormat="1" ht="19.5" customHeight="1">
      <c r="A20" s="78" t="s">
        <v>34</v>
      </c>
      <c r="B20" s="78"/>
      <c r="C20" s="253"/>
      <c r="D20" s="308"/>
      <c r="E20" s="253"/>
      <c r="F20" s="253" t="s">
        <v>87</v>
      </c>
      <c r="G20" s="253"/>
      <c r="H20" s="431"/>
      <c r="I20" s="431"/>
      <c r="J20" s="306"/>
      <c r="K20" s="97"/>
      <c r="L20" s="12"/>
    </row>
    <row r="21" spans="1:12" s="13" customFormat="1" ht="16.5" thickBot="1">
      <c r="A21" s="78"/>
      <c r="B21" s="78"/>
      <c r="C21" s="78"/>
      <c r="D21" s="78"/>
      <c r="E21" s="78"/>
      <c r="F21" s="78"/>
      <c r="G21" s="78"/>
      <c r="H21" s="97"/>
      <c r="I21" s="97"/>
      <c r="J21" s="97"/>
      <c r="K21" s="97"/>
      <c r="L21" s="12"/>
    </row>
    <row r="22" spans="1:12" s="13" customFormat="1" ht="16.5" thickBot="1">
      <c r="A22" s="119" t="s">
        <v>99</v>
      </c>
      <c r="B22" s="78"/>
      <c r="C22" s="310"/>
      <c r="D22" s="78"/>
      <c r="E22" s="78"/>
      <c r="F22" s="78"/>
      <c r="H22" s="97"/>
      <c r="J22" s="97"/>
      <c r="K22" s="97"/>
    </row>
    <row r="23" spans="1:12" s="13" customFormat="1">
      <c r="A23" s="78"/>
      <c r="B23" s="78"/>
      <c r="C23" s="78"/>
      <c r="D23" s="78"/>
      <c r="E23" s="78"/>
      <c r="F23" s="78"/>
      <c r="G23" s="78"/>
      <c r="H23" s="97"/>
      <c r="I23" s="97"/>
      <c r="J23" s="97"/>
      <c r="K23" s="97"/>
    </row>
    <row r="24" spans="1:12" s="13" customFormat="1" ht="31.5">
      <c r="A24" s="8"/>
      <c r="B24" s="8"/>
      <c r="C24" s="115" t="s">
        <v>98</v>
      </c>
      <c r="D24" s="115" t="s">
        <v>5</v>
      </c>
      <c r="E24" s="115" t="s">
        <v>8</v>
      </c>
      <c r="F24" s="115" t="s">
        <v>6</v>
      </c>
      <c r="G24" s="115" t="s">
        <v>7</v>
      </c>
      <c r="H24" s="118" t="s">
        <v>35</v>
      </c>
      <c r="I24" s="115" t="s">
        <v>17</v>
      </c>
    </row>
    <row r="25" spans="1:12" s="13" customFormat="1">
      <c r="A25" s="458" t="s">
        <v>75</v>
      </c>
      <c r="B25" s="458"/>
      <c r="C25" s="302"/>
      <c r="D25" s="302"/>
      <c r="E25" s="302"/>
      <c r="F25" s="302"/>
      <c r="G25" s="302"/>
      <c r="H25" s="302"/>
      <c r="I25" s="150">
        <f>SUM(C25:H25)</f>
        <v>0</v>
      </c>
    </row>
    <row r="26" spans="1:12" s="13" customFormat="1">
      <c r="A26" s="458" t="s">
        <v>76</v>
      </c>
      <c r="B26" s="458"/>
      <c r="C26" s="121"/>
      <c r="D26" s="121"/>
      <c r="E26" s="121"/>
      <c r="F26" s="121"/>
      <c r="G26" s="121"/>
      <c r="H26" s="121"/>
      <c r="I26" s="302"/>
      <c r="J26" s="97"/>
      <c r="K26" s="83"/>
    </row>
    <row r="27" spans="1:12" s="13" customFormat="1">
      <c r="A27" s="120" t="s">
        <v>77</v>
      </c>
      <c r="B27" s="120"/>
      <c r="C27" s="121"/>
      <c r="D27" s="121"/>
      <c r="E27" s="121"/>
      <c r="F27" s="121"/>
      <c r="G27" s="121"/>
      <c r="H27" s="121"/>
      <c r="I27" s="302"/>
      <c r="J27" s="97"/>
      <c r="K27" s="83"/>
    </row>
    <row r="28" spans="1:12" s="13" customFormat="1">
      <c r="A28" s="84" t="s">
        <v>78</v>
      </c>
      <c r="B28" s="81"/>
      <c r="C28" s="82"/>
      <c r="D28" s="82"/>
      <c r="E28" s="82"/>
      <c r="F28" s="82"/>
      <c r="G28" s="82"/>
      <c r="H28" s="82"/>
      <c r="I28" s="82"/>
      <c r="J28" s="82"/>
      <c r="K28" s="97"/>
    </row>
    <row r="29" spans="1:12" s="13" customFormat="1">
      <c r="A29" s="84"/>
      <c r="B29" s="81"/>
      <c r="C29" s="82"/>
      <c r="D29" s="82"/>
      <c r="E29" s="82"/>
      <c r="F29" s="82"/>
      <c r="G29" s="82"/>
      <c r="H29" s="82"/>
      <c r="I29" s="82"/>
      <c r="J29" s="82"/>
      <c r="K29" s="97"/>
    </row>
    <row r="30" spans="1:12" s="13" customFormat="1" ht="31.5">
      <c r="A30" s="112" t="s">
        <v>86</v>
      </c>
      <c r="B30" s="112"/>
      <c r="C30" s="113"/>
      <c r="D30" s="8"/>
      <c r="E30" s="8"/>
      <c r="F30" s="8"/>
      <c r="G30" s="8"/>
      <c r="H30" s="122" t="s">
        <v>67</v>
      </c>
      <c r="I30" s="82"/>
      <c r="J30" s="82"/>
      <c r="K30" s="97"/>
    </row>
    <row r="31" spans="1:12" s="13" customFormat="1">
      <c r="A31" s="8"/>
      <c r="B31" s="8" t="s">
        <v>79</v>
      </c>
      <c r="C31" s="124" t="s">
        <v>70</v>
      </c>
      <c r="D31" s="298"/>
      <c r="E31" s="124" t="s">
        <v>71</v>
      </c>
      <c r="F31" s="298"/>
      <c r="G31" s="8"/>
      <c r="H31" s="125">
        <f t="shared" ref="H31:H36" si="0">SUM(F31-D31)</f>
        <v>0</v>
      </c>
      <c r="I31" s="82"/>
      <c r="J31" s="82"/>
      <c r="K31" s="97"/>
    </row>
    <row r="32" spans="1:12" s="13" customFormat="1">
      <c r="A32" s="8"/>
      <c r="B32" s="8" t="s">
        <v>80</v>
      </c>
      <c r="C32" s="124" t="s">
        <v>70</v>
      </c>
      <c r="D32" s="298"/>
      <c r="E32" s="124" t="s">
        <v>71</v>
      </c>
      <c r="F32" s="298"/>
      <c r="G32" s="8"/>
      <c r="H32" s="126">
        <f t="shared" si="0"/>
        <v>0</v>
      </c>
      <c r="I32" s="82"/>
      <c r="J32" s="82"/>
      <c r="K32" s="97"/>
    </row>
    <row r="33" spans="1:11" s="13" customFormat="1">
      <c r="A33" s="8"/>
      <c r="B33" s="8" t="s">
        <v>81</v>
      </c>
      <c r="C33" s="124" t="s">
        <v>70</v>
      </c>
      <c r="D33" s="298"/>
      <c r="E33" s="124" t="s">
        <v>71</v>
      </c>
      <c r="F33" s="298"/>
      <c r="G33" s="8"/>
      <c r="H33" s="126">
        <f t="shared" si="0"/>
        <v>0</v>
      </c>
      <c r="I33" s="82"/>
      <c r="J33" s="82"/>
      <c r="K33" s="97"/>
    </row>
    <row r="34" spans="1:11" s="13" customFormat="1">
      <c r="A34" s="8"/>
      <c r="B34" s="8" t="s">
        <v>82</v>
      </c>
      <c r="C34" s="124" t="s">
        <v>70</v>
      </c>
      <c r="D34" s="298"/>
      <c r="E34" s="124" t="s">
        <v>71</v>
      </c>
      <c r="F34" s="298"/>
      <c r="G34" s="8"/>
      <c r="H34" s="126">
        <f t="shared" si="0"/>
        <v>0</v>
      </c>
      <c r="I34" s="82"/>
      <c r="J34" s="82"/>
      <c r="K34" s="97"/>
    </row>
    <row r="35" spans="1:11" s="13" customFormat="1">
      <c r="A35" s="8" t="s">
        <v>83</v>
      </c>
      <c r="B35" s="8" t="s">
        <v>84</v>
      </c>
      <c r="C35" s="124" t="s">
        <v>70</v>
      </c>
      <c r="D35" s="298"/>
      <c r="E35" s="124" t="s">
        <v>71</v>
      </c>
      <c r="F35" s="298"/>
      <c r="G35" s="8"/>
      <c r="H35" s="126">
        <f t="shared" si="0"/>
        <v>0</v>
      </c>
      <c r="I35" s="82"/>
      <c r="J35" s="82"/>
      <c r="K35" s="97"/>
    </row>
    <row r="36" spans="1:11" s="13" customFormat="1">
      <c r="A36" s="8"/>
      <c r="B36" s="8" t="s">
        <v>85</v>
      </c>
      <c r="C36" s="124" t="s">
        <v>70</v>
      </c>
      <c r="D36" s="298"/>
      <c r="E36" s="124" t="s">
        <v>71</v>
      </c>
      <c r="F36" s="298"/>
      <c r="G36" s="8"/>
      <c r="H36" s="127">
        <f t="shared" si="0"/>
        <v>0</v>
      </c>
      <c r="I36" s="82"/>
      <c r="J36" s="82"/>
      <c r="K36" s="97"/>
    </row>
    <row r="37" spans="1:11" s="13" customFormat="1">
      <c r="A37" s="84"/>
      <c r="B37" s="81"/>
      <c r="C37" s="82"/>
      <c r="D37" s="82"/>
      <c r="E37" s="82"/>
      <c r="F37" s="82"/>
      <c r="J37" s="82"/>
      <c r="K37" s="97"/>
    </row>
    <row r="38" spans="1:11" s="13" customFormat="1" ht="10.5" customHeight="1">
      <c r="A38" s="12"/>
      <c r="B38" s="12"/>
      <c r="C38" s="12"/>
      <c r="D38" s="12"/>
      <c r="E38" s="12"/>
      <c r="F38" s="12"/>
      <c r="G38" s="49"/>
    </row>
    <row r="39" spans="1:11" s="13" customFormat="1" ht="36" customHeight="1">
      <c r="A39" s="190" t="s">
        <v>18</v>
      </c>
      <c r="B39" s="531" t="s">
        <v>112</v>
      </c>
      <c r="C39" s="532"/>
      <c r="D39" s="532"/>
      <c r="E39" s="532"/>
      <c r="F39" s="532"/>
      <c r="G39" s="532"/>
      <c r="H39" s="532"/>
      <c r="I39" s="532"/>
    </row>
    <row r="40" spans="1:11" s="13" customFormat="1" ht="46.5" customHeight="1">
      <c r="A40" s="504" t="s">
        <v>109</v>
      </c>
      <c r="B40" s="505"/>
      <c r="C40" s="203" t="s">
        <v>37</v>
      </c>
      <c r="D40" s="12"/>
      <c r="E40" s="192"/>
      <c r="F40" s="204"/>
      <c r="G40" s="529" t="s">
        <v>115</v>
      </c>
      <c r="H40" s="530"/>
    </row>
    <row r="41" spans="1:11" s="13" customFormat="1" ht="18" customHeight="1">
      <c r="A41" s="526" t="s">
        <v>28</v>
      </c>
      <c r="B41" s="66" t="s">
        <v>19</v>
      </c>
      <c r="C41" s="299"/>
      <c r="D41" s="1"/>
      <c r="E41" s="205"/>
      <c r="F41" s="206"/>
      <c r="G41" s="207" t="s">
        <v>31</v>
      </c>
      <c r="H41" s="207" t="s">
        <v>23</v>
      </c>
    </row>
    <row r="42" spans="1:11" s="13" customFormat="1" ht="17.25" customHeight="1">
      <c r="A42" s="527"/>
      <c r="B42" s="68" t="s">
        <v>20</v>
      </c>
      <c r="C42" s="300"/>
      <c r="D42" s="1"/>
      <c r="E42" s="512" t="s">
        <v>19</v>
      </c>
      <c r="F42" s="513"/>
      <c r="G42" s="208">
        <f>C41+C45+C49+C53+C57+C62</f>
        <v>0</v>
      </c>
      <c r="H42" s="212" t="str">
        <f>IF(G42&lt;=0,"",G42/($G$42+$G$43+$G$44))</f>
        <v/>
      </c>
    </row>
    <row r="43" spans="1:11" s="13" customFormat="1" ht="17.25" customHeight="1">
      <c r="A43" s="527"/>
      <c r="B43" s="70" t="s">
        <v>21</v>
      </c>
      <c r="C43" s="301"/>
      <c r="D43" s="1"/>
      <c r="E43" s="514" t="s">
        <v>20</v>
      </c>
      <c r="F43" s="515"/>
      <c r="G43" s="209">
        <f>C42+C46+C50+C54+C58+C63</f>
        <v>0</v>
      </c>
      <c r="H43" s="213" t="str">
        <f>IF(G43&lt;=0,"",G43/($G$42+$G$43+$G$44))</f>
        <v/>
      </c>
    </row>
    <row r="44" spans="1:11" s="13" customFormat="1" ht="17.25" customHeight="1">
      <c r="A44" s="528"/>
      <c r="B44" s="220" t="s">
        <v>17</v>
      </c>
      <c r="C44" s="72">
        <f>SUM(C41:C43)</f>
        <v>0</v>
      </c>
      <c r="D44" s="1"/>
      <c r="E44" s="520" t="s">
        <v>21</v>
      </c>
      <c r="F44" s="521"/>
      <c r="G44" s="210">
        <f>C43+C47+C51+C55+C59+C64</f>
        <v>0</v>
      </c>
      <c r="H44" s="211" t="str">
        <f>IF(G44&lt;=0,"",G44/($G$42+$G$43+$G$44))</f>
        <v/>
      </c>
    </row>
    <row r="45" spans="1:11" s="13" customFormat="1" ht="17.25" customHeight="1">
      <c r="A45" s="441" t="s">
        <v>5</v>
      </c>
      <c r="B45" s="139" t="s">
        <v>19</v>
      </c>
      <c r="C45" s="307"/>
      <c r="D45" s="1"/>
      <c r="E45" s="189"/>
      <c r="F45" s="189"/>
      <c r="G45" s="221">
        <f>SUM(G42:G44)</f>
        <v>0</v>
      </c>
      <c r="H45" s="223">
        <f>SUM(H42:H44)</f>
        <v>0</v>
      </c>
    </row>
    <row r="46" spans="1:11" s="13" customFormat="1" ht="17.25" customHeight="1">
      <c r="A46" s="442"/>
      <c r="B46" s="68" t="s">
        <v>20</v>
      </c>
      <c r="C46" s="300"/>
      <c r="D46" s="12"/>
      <c r="E46" s="158"/>
      <c r="F46" s="158"/>
      <c r="G46" s="158"/>
      <c r="H46" s="158"/>
    </row>
    <row r="47" spans="1:11" s="13" customFormat="1" ht="17.25" customHeight="1">
      <c r="A47" s="442"/>
      <c r="B47" s="68" t="s">
        <v>21</v>
      </c>
      <c r="C47" s="300"/>
      <c r="E47" s="48"/>
      <c r="F47" s="48"/>
      <c r="G47" s="48"/>
      <c r="H47" s="48"/>
    </row>
    <row r="48" spans="1:11" s="13" customFormat="1" ht="17.25" customHeight="1">
      <c r="A48" s="443"/>
      <c r="B48" s="71" t="s">
        <v>17</v>
      </c>
      <c r="C48" s="72">
        <f>SUM(C45:C47)</f>
        <v>0</v>
      </c>
      <c r="E48" s="130"/>
      <c r="F48" s="159"/>
      <c r="G48" s="522"/>
      <c r="H48" s="523"/>
    </row>
    <row r="49" spans="1:8" s="13" customFormat="1" ht="17.25" customHeight="1">
      <c r="A49" s="441" t="s">
        <v>8</v>
      </c>
      <c r="B49" s="66" t="s">
        <v>19</v>
      </c>
      <c r="C49" s="307"/>
      <c r="D49" s="13">
        <f>SUM(D46:D48)</f>
        <v>0</v>
      </c>
      <c r="E49" s="130"/>
      <c r="F49" s="152"/>
      <c r="G49" s="153"/>
      <c r="H49" s="153"/>
    </row>
    <row r="50" spans="1:8" s="13" customFormat="1" ht="17.25" customHeight="1">
      <c r="A50" s="442"/>
      <c r="B50" s="68" t="s">
        <v>20</v>
      </c>
      <c r="C50" s="300"/>
      <c r="E50" s="456"/>
      <c r="F50" s="519"/>
      <c r="G50" s="154"/>
      <c r="H50" s="155"/>
    </row>
    <row r="51" spans="1:8" s="13" customFormat="1" ht="17.25" customHeight="1">
      <c r="A51" s="442"/>
      <c r="B51" s="68" t="s">
        <v>21</v>
      </c>
      <c r="C51" s="300"/>
      <c r="E51" s="456"/>
      <c r="F51" s="519"/>
      <c r="G51" s="154"/>
      <c r="H51" s="155"/>
    </row>
    <row r="52" spans="1:8" s="13" customFormat="1" ht="17.25" customHeight="1">
      <c r="A52" s="443"/>
      <c r="B52" s="71" t="s">
        <v>17</v>
      </c>
      <c r="C52" s="72">
        <f>SUM(C49:C51)</f>
        <v>0</v>
      </c>
      <c r="D52" s="1"/>
      <c r="E52" s="456"/>
      <c r="F52" s="519"/>
      <c r="G52" s="154"/>
      <c r="H52" s="155"/>
    </row>
    <row r="53" spans="1:8" s="13" customFormat="1" ht="17.25" customHeight="1">
      <c r="A53" s="441" t="s">
        <v>6</v>
      </c>
      <c r="B53" s="66" t="s">
        <v>19</v>
      </c>
      <c r="C53" s="307"/>
      <c r="D53" s="1"/>
      <c r="E53" s="49"/>
      <c r="F53" s="49"/>
      <c r="G53" s="49"/>
      <c r="H53" s="49"/>
    </row>
    <row r="54" spans="1:8" s="13" customFormat="1" ht="17.25" customHeight="1">
      <c r="A54" s="442"/>
      <c r="B54" s="68" t="s">
        <v>20</v>
      </c>
      <c r="C54" s="300"/>
      <c r="D54" s="1"/>
      <c r="E54" s="49"/>
      <c r="F54" s="49"/>
      <c r="G54" s="49"/>
      <c r="H54" s="49"/>
    </row>
    <row r="55" spans="1:8" s="13" customFormat="1" ht="17.25" customHeight="1">
      <c r="A55" s="442"/>
      <c r="B55" s="68" t="s">
        <v>21</v>
      </c>
      <c r="C55" s="300"/>
      <c r="D55" s="1"/>
      <c r="E55" s="49"/>
      <c r="F55" s="49"/>
      <c r="G55" s="49"/>
      <c r="H55" s="49"/>
    </row>
    <row r="56" spans="1:8" s="13" customFormat="1" ht="17.25" customHeight="1">
      <c r="A56" s="443"/>
      <c r="B56" s="71" t="s">
        <v>17</v>
      </c>
      <c r="C56" s="72">
        <f>SUM(C53:C55)</f>
        <v>0</v>
      </c>
      <c r="D56" s="1"/>
      <c r="E56" s="49"/>
      <c r="F56" s="49"/>
      <c r="G56" s="49"/>
      <c r="H56" s="49"/>
    </row>
    <row r="57" spans="1:8" s="13" customFormat="1" ht="17.25" customHeight="1">
      <c r="A57" s="441" t="s">
        <v>7</v>
      </c>
      <c r="B57" s="66" t="s">
        <v>19</v>
      </c>
      <c r="C57" s="307"/>
      <c r="D57" s="1"/>
      <c r="E57" s="49"/>
      <c r="F57" s="49"/>
      <c r="G57" s="49"/>
      <c r="H57" s="49"/>
    </row>
    <row r="58" spans="1:8" s="13" customFormat="1" ht="17.25" customHeight="1">
      <c r="A58" s="442"/>
      <c r="B58" s="68" t="s">
        <v>20</v>
      </c>
      <c r="C58" s="300"/>
      <c r="D58" s="1"/>
      <c r="E58" s="49"/>
      <c r="F58" s="49"/>
      <c r="G58" s="49"/>
      <c r="H58" s="49"/>
    </row>
    <row r="59" spans="1:8" s="13" customFormat="1" ht="17.25" customHeight="1">
      <c r="A59" s="442"/>
      <c r="B59" s="68" t="s">
        <v>21</v>
      </c>
      <c r="C59" s="300"/>
      <c r="D59" s="1"/>
      <c r="E59" s="48"/>
      <c r="F59" s="48"/>
      <c r="G59" s="48"/>
      <c r="H59" s="48"/>
    </row>
    <row r="60" spans="1:8" s="13" customFormat="1" ht="17.25" customHeight="1">
      <c r="A60" s="443"/>
      <c r="B60" s="71" t="s">
        <v>17</v>
      </c>
      <c r="C60" s="72">
        <f>SUM(C57:C59)</f>
        <v>0</v>
      </c>
      <c r="D60" s="1"/>
      <c r="E60" s="130"/>
      <c r="F60" s="131"/>
      <c r="G60" s="511"/>
      <c r="H60" s="511"/>
    </row>
    <row r="61" spans="1:8" s="13" customFormat="1" ht="17.25" customHeight="1">
      <c r="A61" s="506" t="s">
        <v>152</v>
      </c>
      <c r="B61" s="507"/>
      <c r="C61" s="156">
        <f>C44+C48+C52+C56+C60</f>
        <v>0</v>
      </c>
      <c r="D61" s="1"/>
      <c r="E61" s="130"/>
      <c r="F61" s="182"/>
      <c r="G61" s="183"/>
      <c r="H61" s="183"/>
    </row>
    <row r="62" spans="1:8" s="13" customFormat="1" ht="18" customHeight="1">
      <c r="A62" s="434" t="s">
        <v>27</v>
      </c>
      <c r="B62" s="66" t="s">
        <v>19</v>
      </c>
      <c r="C62" s="307"/>
      <c r="D62" s="161"/>
      <c r="E62" s="499"/>
      <c r="F62" s="499"/>
      <c r="G62" s="154"/>
      <c r="H62" s="155"/>
    </row>
    <row r="63" spans="1:8" s="13" customFormat="1" ht="17.25" customHeight="1">
      <c r="A63" s="442"/>
      <c r="B63" s="68" t="s">
        <v>20</v>
      </c>
      <c r="C63" s="300"/>
      <c r="D63" s="162"/>
      <c r="E63" s="499"/>
      <c r="F63" s="499"/>
      <c r="G63" s="154"/>
      <c r="H63" s="155"/>
    </row>
    <row r="64" spans="1:8" s="13" customFormat="1" ht="17.25" customHeight="1">
      <c r="A64" s="442"/>
      <c r="B64" s="68" t="s">
        <v>21</v>
      </c>
      <c r="C64" s="300"/>
      <c r="D64" s="64"/>
      <c r="E64" s="499"/>
      <c r="F64" s="499"/>
      <c r="G64" s="154"/>
      <c r="H64" s="155"/>
    </row>
    <row r="65" spans="1:12" s="13" customFormat="1" ht="17.25" customHeight="1">
      <c r="A65" s="504" t="s">
        <v>30</v>
      </c>
      <c r="B65" s="505"/>
      <c r="C65" s="160">
        <f>SUM(C62:C64)</f>
        <v>0</v>
      </c>
      <c r="D65" s="64"/>
    </row>
    <row r="66" spans="1:12" s="13" customFormat="1" ht="17.25" customHeight="1">
      <c r="A66" s="506" t="s">
        <v>38</v>
      </c>
      <c r="B66" s="507"/>
      <c r="C66" s="156">
        <f>C61+C65</f>
        <v>0</v>
      </c>
      <c r="D66" s="258"/>
    </row>
    <row r="67" spans="1:12" s="13" customFormat="1" ht="21" customHeight="1">
      <c r="E67" s="12"/>
      <c r="F67" s="1"/>
      <c r="G67" s="1"/>
      <c r="H67" s="1"/>
      <c r="I67" s="1"/>
    </row>
    <row r="68" spans="1:12" s="13" customFormat="1" ht="32.25" customHeight="1">
      <c r="A68" s="74"/>
      <c r="B68" s="100" t="s">
        <v>62</v>
      </c>
      <c r="C68" s="74"/>
      <c r="E68" s="12"/>
      <c r="F68" s="1"/>
      <c r="G68" s="1"/>
      <c r="H68" s="1"/>
      <c r="I68" s="1"/>
    </row>
    <row r="69" spans="1:12" s="13" customFormat="1" ht="24.75" customHeight="1">
      <c r="A69" s="102" t="s">
        <v>63</v>
      </c>
      <c r="B69" s="326"/>
      <c r="C69" s="326"/>
      <c r="D69" s="326"/>
      <c r="E69" s="326"/>
      <c r="F69" s="326"/>
      <c r="G69" s="326"/>
      <c r="I69" s="104"/>
      <c r="J69" s="100"/>
      <c r="K69" s="100"/>
      <c r="L69" s="101"/>
    </row>
    <row r="70" spans="1:12" s="13" customFormat="1" ht="17.25" customHeight="1">
      <c r="A70" s="102"/>
      <c r="B70" s="103" t="s">
        <v>92</v>
      </c>
      <c r="C70" s="147"/>
      <c r="D70" s="147"/>
      <c r="E70" s="147"/>
      <c r="F70" s="147"/>
      <c r="G70" s="147"/>
      <c r="H70" s="103"/>
      <c r="I70" s="104"/>
      <c r="J70" s="104"/>
      <c r="K70" s="104"/>
      <c r="L70" s="101"/>
    </row>
    <row r="71" spans="1:12" s="13" customFormat="1" ht="10.5" customHeight="1">
      <c r="A71" s="105"/>
      <c r="B71" s="105"/>
      <c r="C71" s="105"/>
      <c r="J71" s="104"/>
      <c r="K71" s="104"/>
      <c r="L71" s="101"/>
    </row>
    <row r="72" spans="1:12" s="13" customFormat="1" ht="19.5" customHeight="1">
      <c r="A72" s="102" t="s">
        <v>64</v>
      </c>
      <c r="B72" s="326"/>
      <c r="C72" s="326"/>
      <c r="D72" s="326"/>
      <c r="E72" s="326"/>
      <c r="F72" s="326"/>
      <c r="G72" s="102" t="s">
        <v>65</v>
      </c>
      <c r="H72" s="327"/>
      <c r="I72" s="327"/>
      <c r="L72" s="101"/>
    </row>
    <row r="73" spans="1:12" s="13" customFormat="1" ht="17.25" customHeight="1">
      <c r="A73" s="105"/>
      <c r="B73" s="105"/>
      <c r="C73" s="105"/>
      <c r="J73" s="148"/>
      <c r="K73" s="148"/>
      <c r="L73" s="148"/>
    </row>
    <row r="74" spans="1:12" s="13" customFormat="1" ht="18" customHeight="1">
      <c r="B74" s="100" t="s">
        <v>93</v>
      </c>
      <c r="C74" s="100"/>
      <c r="D74" s="104"/>
      <c r="E74" s="104"/>
      <c r="F74" s="104"/>
      <c r="G74" s="104"/>
      <c r="H74" s="104"/>
      <c r="I74" s="104"/>
      <c r="L74" s="101"/>
    </row>
    <row r="75" spans="1:12" s="13" customFormat="1" ht="17.25" customHeight="1">
      <c r="A75" s="105"/>
      <c r="B75" s="105"/>
      <c r="C75" s="105"/>
      <c r="D75" s="349"/>
      <c r="E75" s="349"/>
      <c r="F75" s="349"/>
      <c r="G75" s="349"/>
      <c r="H75" s="349"/>
      <c r="I75" s="349"/>
      <c r="J75" s="104"/>
      <c r="K75" s="104"/>
      <c r="L75" s="101"/>
    </row>
    <row r="76" spans="1:12" s="13" customFormat="1" ht="33" customHeight="1">
      <c r="A76" s="74"/>
      <c r="B76" s="100"/>
      <c r="C76" s="100"/>
      <c r="D76" s="349"/>
      <c r="E76" s="349"/>
      <c r="F76" s="349"/>
      <c r="G76" s="349"/>
      <c r="H76" s="349"/>
      <c r="I76" s="349"/>
      <c r="J76" s="149"/>
      <c r="K76" s="149"/>
      <c r="L76" s="149"/>
    </row>
    <row r="77" spans="1:12" s="11" customFormat="1" ht="18" customHeight="1">
      <c r="A77" s="13"/>
      <c r="B77" s="33"/>
      <c r="C77" s="54"/>
      <c r="D77" s="29"/>
      <c r="E77" s="48"/>
      <c r="F77" s="1"/>
      <c r="G77" s="1"/>
      <c r="H77" s="1"/>
      <c r="I77" s="1"/>
    </row>
    <row r="78" spans="1:12" s="11" customFormat="1" ht="17.25" customHeight="1">
      <c r="A78" s="285"/>
      <c r="B78" s="33"/>
      <c r="C78" s="54"/>
      <c r="D78" s="29"/>
      <c r="E78" s="48"/>
      <c r="F78" s="1"/>
      <c r="G78" s="1"/>
      <c r="H78" s="1"/>
      <c r="I78" s="1"/>
    </row>
    <row r="79" spans="1:12" s="11" customFormat="1" ht="17.25" customHeight="1">
      <c r="A79" s="285"/>
      <c r="B79" s="33"/>
      <c r="C79" s="54"/>
      <c r="D79" s="29"/>
      <c r="E79" s="48"/>
      <c r="F79" s="1"/>
      <c r="G79" s="1"/>
      <c r="H79" s="1"/>
      <c r="I79" s="1"/>
    </row>
    <row r="80" spans="1:12" s="11" customFormat="1" ht="18" customHeight="1">
      <c r="A80" s="497"/>
      <c r="B80" s="33"/>
      <c r="C80" s="54"/>
      <c r="D80" s="29"/>
      <c r="E80" s="48"/>
      <c r="F80" s="1"/>
      <c r="G80" s="1"/>
      <c r="H80" s="1"/>
      <c r="I80" s="1"/>
    </row>
    <row r="81" spans="1:9" s="11" customFormat="1" ht="17.25" customHeight="1">
      <c r="A81" s="508"/>
      <c r="B81" s="33"/>
      <c r="C81" s="54"/>
      <c r="D81" s="29"/>
      <c r="E81" s="48"/>
      <c r="F81" s="1"/>
      <c r="G81" s="1"/>
      <c r="H81" s="1"/>
      <c r="I81" s="1"/>
    </row>
    <row r="82" spans="1:9" s="11" customFormat="1" ht="17.25" customHeight="1">
      <c r="A82" s="508"/>
      <c r="B82" s="33"/>
      <c r="C82" s="54"/>
      <c r="D82" s="29"/>
      <c r="E82" s="48"/>
      <c r="F82" s="1"/>
      <c r="G82" s="1"/>
      <c r="H82" s="1"/>
      <c r="I82" s="1"/>
    </row>
    <row r="83" spans="1:9" s="11" customFormat="1" ht="17.25" customHeight="1">
      <c r="A83" s="508"/>
      <c r="B83" s="33"/>
      <c r="C83" s="54"/>
      <c r="D83" s="29"/>
      <c r="E83" s="48"/>
      <c r="F83" s="1"/>
      <c r="G83" s="1"/>
      <c r="H83" s="1"/>
      <c r="I83" s="1"/>
    </row>
    <row r="84" spans="1:9" s="11" customFormat="1" ht="17.25" customHeight="1">
      <c r="A84" s="502"/>
      <c r="B84" s="502"/>
      <c r="C84" s="52"/>
      <c r="D84" s="53"/>
      <c r="E84" s="30"/>
      <c r="F84" s="1"/>
      <c r="G84" s="1"/>
      <c r="H84" s="1"/>
      <c r="I84" s="1"/>
    </row>
    <row r="85" spans="1:9" s="11" customFormat="1" ht="17.25" customHeight="1">
      <c r="A85" s="495"/>
      <c r="B85" s="33"/>
      <c r="C85" s="54"/>
      <c r="D85" s="29"/>
      <c r="E85" s="15"/>
      <c r="F85" s="1"/>
      <c r="G85" s="1"/>
      <c r="H85" s="1"/>
      <c r="I85" s="1"/>
    </row>
    <row r="86" spans="1:9" s="11" customFormat="1" ht="17.25" customHeight="1">
      <c r="A86" s="495"/>
      <c r="B86" s="33"/>
      <c r="C86" s="54"/>
      <c r="D86" s="29"/>
      <c r="E86" s="49"/>
      <c r="F86" s="1"/>
      <c r="G86" s="1"/>
      <c r="H86" s="1"/>
      <c r="I86" s="1"/>
    </row>
    <row r="87" spans="1:9" s="11" customFormat="1" ht="17.25" customHeight="1">
      <c r="A87" s="495"/>
      <c r="B87" s="33"/>
      <c r="C87" s="54"/>
      <c r="D87" s="29"/>
      <c r="E87" s="49"/>
      <c r="F87" s="1"/>
      <c r="G87" s="1"/>
      <c r="H87" s="1"/>
      <c r="I87" s="1"/>
    </row>
    <row r="88" spans="1:9" s="11" customFormat="1" ht="17.25" customHeight="1">
      <c r="A88" s="495"/>
      <c r="B88" s="33"/>
      <c r="C88" s="54"/>
      <c r="D88" s="29"/>
      <c r="E88" s="49"/>
      <c r="F88" s="1"/>
      <c r="G88" s="1"/>
      <c r="H88" s="1"/>
      <c r="I88" s="1"/>
    </row>
    <row r="89" spans="1:9" s="11" customFormat="1" ht="17.25" customHeight="1">
      <c r="A89" s="495"/>
      <c r="B89" s="33"/>
      <c r="C89" s="54"/>
      <c r="D89" s="29"/>
      <c r="E89" s="49"/>
      <c r="F89" s="1"/>
      <c r="G89" s="1"/>
      <c r="H89" s="1"/>
      <c r="I89" s="1"/>
    </row>
    <row r="90" spans="1:9" s="11" customFormat="1" ht="17.25" customHeight="1">
      <c r="A90" s="495"/>
      <c r="B90" s="33"/>
      <c r="C90" s="54"/>
      <c r="D90" s="29"/>
      <c r="E90" s="49"/>
      <c r="F90" s="1"/>
      <c r="G90" s="1"/>
      <c r="H90" s="1"/>
      <c r="I90" s="1"/>
    </row>
    <row r="91" spans="1:9" s="11" customFormat="1" ht="17.25" customHeight="1">
      <c r="A91" s="495"/>
      <c r="B91" s="33"/>
      <c r="C91" s="54"/>
      <c r="D91" s="29"/>
      <c r="E91" s="49"/>
      <c r="F91" s="1"/>
      <c r="G91" s="1"/>
      <c r="H91" s="1"/>
      <c r="I91" s="1"/>
    </row>
    <row r="92" spans="1:9" s="11" customFormat="1" ht="17.25" customHeight="1">
      <c r="A92" s="495"/>
      <c r="B92" s="33"/>
      <c r="C92" s="54"/>
      <c r="D92" s="29"/>
      <c r="E92" s="48"/>
      <c r="F92" s="1"/>
      <c r="G92" s="1"/>
      <c r="H92" s="1"/>
      <c r="I92" s="1"/>
    </row>
    <row r="93" spans="1:9" s="11" customFormat="1" ht="17.25" customHeight="1">
      <c r="A93" s="495"/>
      <c r="B93" s="33"/>
      <c r="C93" s="54"/>
      <c r="D93" s="29"/>
      <c r="E93" s="48"/>
      <c r="F93" s="1"/>
      <c r="G93" s="1"/>
      <c r="H93" s="1"/>
      <c r="I93" s="1"/>
    </row>
    <row r="94" spans="1:9" s="11" customFormat="1" ht="17.25" customHeight="1">
      <c r="A94" s="495"/>
      <c r="B94" s="33"/>
      <c r="C94" s="54"/>
      <c r="D94" s="29"/>
      <c r="E94" s="48"/>
      <c r="F94" s="1"/>
      <c r="G94" s="1"/>
      <c r="H94" s="1"/>
      <c r="I94" s="1"/>
    </row>
    <row r="95" spans="1:9" s="11" customFormat="1" ht="17.25" customHeight="1">
      <c r="A95" s="495"/>
      <c r="B95" s="33"/>
      <c r="C95" s="54"/>
      <c r="D95" s="29"/>
      <c r="E95" s="48"/>
      <c r="F95" s="1"/>
      <c r="G95" s="1"/>
      <c r="H95" s="1"/>
      <c r="I95" s="1"/>
    </row>
    <row r="96" spans="1:9" s="11" customFormat="1" ht="17.25" customHeight="1">
      <c r="A96" s="495"/>
      <c r="B96" s="33"/>
      <c r="C96" s="54"/>
      <c r="D96" s="29"/>
      <c r="E96" s="48"/>
      <c r="F96" s="1"/>
      <c r="G96" s="1"/>
      <c r="H96" s="1"/>
      <c r="I96" s="1"/>
    </row>
    <row r="97" spans="1:9" s="11" customFormat="1" ht="17.25" customHeight="1">
      <c r="A97" s="495"/>
      <c r="B97" s="33"/>
      <c r="C97" s="54"/>
      <c r="D97" s="29"/>
      <c r="E97" s="48"/>
      <c r="F97" s="1"/>
      <c r="G97" s="1"/>
      <c r="H97" s="1"/>
      <c r="I97" s="1"/>
    </row>
    <row r="98" spans="1:9" s="11" customFormat="1" ht="17.25" customHeight="1">
      <c r="A98" s="495"/>
      <c r="B98" s="33"/>
      <c r="C98" s="54"/>
      <c r="D98" s="29"/>
      <c r="E98" s="48"/>
      <c r="F98" s="1"/>
      <c r="G98" s="1"/>
      <c r="H98" s="1"/>
      <c r="I98" s="1"/>
    </row>
    <row r="99" spans="1:9" s="11" customFormat="1" ht="17.25" customHeight="1">
      <c r="A99" s="495"/>
      <c r="B99" s="33"/>
      <c r="C99" s="54"/>
      <c r="D99" s="29"/>
      <c r="E99" s="48"/>
      <c r="F99" s="1"/>
      <c r="G99" s="1"/>
      <c r="H99" s="1"/>
      <c r="I99" s="1"/>
    </row>
    <row r="100" spans="1:9" s="11" customFormat="1" ht="17.25" customHeight="1">
      <c r="A100" s="495"/>
      <c r="B100" s="33"/>
      <c r="C100" s="54"/>
      <c r="D100" s="29"/>
      <c r="E100" s="48"/>
      <c r="F100" s="1"/>
      <c r="G100" s="1"/>
      <c r="H100" s="1"/>
      <c r="I100" s="1"/>
    </row>
    <row r="101" spans="1:9" s="11" customFormat="1" ht="17.25" customHeight="1">
      <c r="A101" s="495"/>
      <c r="B101" s="33"/>
      <c r="C101" s="54"/>
      <c r="D101" s="29"/>
      <c r="E101" s="48"/>
      <c r="F101" s="1"/>
      <c r="G101" s="1"/>
      <c r="H101" s="1"/>
      <c r="I101" s="1"/>
    </row>
    <row r="102" spans="1:9" s="11" customFormat="1" ht="17.25" customHeight="1">
      <c r="A102" s="495"/>
      <c r="B102" s="33"/>
      <c r="C102" s="54"/>
      <c r="D102" s="29"/>
      <c r="E102" s="48"/>
      <c r="F102" s="1"/>
      <c r="G102" s="1"/>
      <c r="H102" s="1"/>
      <c r="I102" s="1"/>
    </row>
    <row r="103" spans="1:9" s="11" customFormat="1" ht="17.25" customHeight="1">
      <c r="A103" s="495"/>
      <c r="B103" s="33"/>
      <c r="C103" s="54"/>
      <c r="D103" s="29"/>
      <c r="E103" s="48"/>
      <c r="F103" s="1"/>
      <c r="G103" s="1"/>
      <c r="H103" s="1"/>
      <c r="I103" s="1"/>
    </row>
    <row r="104" spans="1:9" s="11" customFormat="1" ht="17.25" customHeight="1">
      <c r="A104" s="495"/>
      <c r="B104" s="33"/>
      <c r="C104" s="54"/>
      <c r="D104" s="29"/>
      <c r="E104" s="48"/>
      <c r="F104" s="1"/>
      <c r="G104" s="1"/>
      <c r="H104" s="1"/>
      <c r="I104" s="1"/>
    </row>
    <row r="105" spans="1:9" s="11" customFormat="1" ht="17.25" customHeight="1">
      <c r="A105" s="503"/>
      <c r="B105" s="503"/>
      <c r="C105" s="50"/>
      <c r="D105" s="53"/>
      <c r="E105" s="16"/>
      <c r="F105" s="1"/>
      <c r="G105" s="1"/>
      <c r="H105" s="1"/>
      <c r="I105" s="1"/>
    </row>
    <row r="106" spans="1:9" s="11" customFormat="1" ht="18" customHeight="1">
      <c r="A106" s="497"/>
      <c r="B106" s="33"/>
      <c r="C106" s="54"/>
      <c r="D106" s="29"/>
      <c r="E106" s="15"/>
      <c r="F106" s="1"/>
      <c r="G106" s="1"/>
      <c r="H106" s="1"/>
      <c r="I106" s="1"/>
    </row>
    <row r="107" spans="1:9" s="11" customFormat="1" ht="17.25" customHeight="1">
      <c r="A107" s="495"/>
      <c r="B107" s="33"/>
      <c r="C107" s="54"/>
      <c r="D107" s="29"/>
      <c r="E107" s="32"/>
      <c r="F107" s="1"/>
      <c r="G107" s="1"/>
      <c r="H107" s="1"/>
      <c r="I107" s="1"/>
    </row>
    <row r="108" spans="1:9" s="11" customFormat="1" ht="17.25" customHeight="1">
      <c r="A108" s="495"/>
      <c r="B108" s="33"/>
      <c r="C108" s="54"/>
      <c r="D108" s="29"/>
      <c r="E108" s="32"/>
      <c r="F108" s="1"/>
      <c r="G108" s="1"/>
      <c r="H108" s="1"/>
      <c r="I108" s="1"/>
    </row>
    <row r="109" spans="1:9" s="11" customFormat="1" ht="17.25" customHeight="1">
      <c r="A109" s="495"/>
      <c r="B109" s="33"/>
      <c r="C109" s="54"/>
      <c r="D109" s="29"/>
      <c r="E109" s="30"/>
      <c r="F109" s="1"/>
      <c r="G109" s="1"/>
      <c r="H109" s="1"/>
      <c r="I109" s="1"/>
    </row>
    <row r="110" spans="1:9" s="11" customFormat="1" ht="17.25" customHeight="1">
      <c r="A110" s="502"/>
      <c r="B110" s="502"/>
      <c r="C110" s="52"/>
      <c r="D110" s="51"/>
      <c r="E110" s="48"/>
      <c r="F110" s="1"/>
      <c r="G110" s="1"/>
      <c r="H110" s="1"/>
      <c r="I110" s="1"/>
    </row>
    <row r="111" spans="1:9" s="11" customFormat="1" ht="30" customHeight="1">
      <c r="A111" s="48"/>
      <c r="B111" s="48"/>
      <c r="C111" s="48"/>
      <c r="D111" s="48"/>
      <c r="E111" s="48"/>
      <c r="F111" s="1"/>
      <c r="G111" s="1"/>
      <c r="H111" s="1"/>
      <c r="I111" s="1"/>
    </row>
    <row r="112" spans="1:9">
      <c r="A112" s="48"/>
      <c r="B112" s="48"/>
      <c r="C112" s="48"/>
      <c r="D112" s="48"/>
      <c r="E112" s="48"/>
    </row>
  </sheetData>
  <sheetProtection password="CF87" sheet="1" objects="1" scenarios="1"/>
  <mergeCells count="54">
    <mergeCell ref="A53:A56"/>
    <mergeCell ref="A57:A60"/>
    <mergeCell ref="G60:H60"/>
    <mergeCell ref="A65:B65"/>
    <mergeCell ref="A62:A64"/>
    <mergeCell ref="E62:F62"/>
    <mergeCell ref="E63:F63"/>
    <mergeCell ref="E64:F64"/>
    <mergeCell ref="A110:B110"/>
    <mergeCell ref="A61:B61"/>
    <mergeCell ref="A80:A83"/>
    <mergeCell ref="A84:B84"/>
    <mergeCell ref="A85:A89"/>
    <mergeCell ref="A90:A94"/>
    <mergeCell ref="A95:A99"/>
    <mergeCell ref="A66:B66"/>
    <mergeCell ref="B69:G69"/>
    <mergeCell ref="B72:F72"/>
    <mergeCell ref="D75:I76"/>
    <mergeCell ref="A100:A104"/>
    <mergeCell ref="A105:B105"/>
    <mergeCell ref="A106:A109"/>
    <mergeCell ref="H72:I72"/>
    <mergeCell ref="A45:A48"/>
    <mergeCell ref="G48:H48"/>
    <mergeCell ref="A49:A52"/>
    <mergeCell ref="E50:F50"/>
    <mergeCell ref="E51:F51"/>
    <mergeCell ref="E52:F52"/>
    <mergeCell ref="E44:F44"/>
    <mergeCell ref="E42:F42"/>
    <mergeCell ref="C15:I15"/>
    <mergeCell ref="B17:C17"/>
    <mergeCell ref="E17:I17"/>
    <mergeCell ref="A25:B25"/>
    <mergeCell ref="A26:B26"/>
    <mergeCell ref="E43:F43"/>
    <mergeCell ref="A41:A44"/>
    <mergeCell ref="A40:B40"/>
    <mergeCell ref="G40:H40"/>
    <mergeCell ref="B39:I39"/>
    <mergeCell ref="H19:I19"/>
    <mergeCell ref="H20:I20"/>
    <mergeCell ref="A13:A14"/>
    <mergeCell ref="B13:I13"/>
    <mergeCell ref="A1:G1"/>
    <mergeCell ref="A2:G2"/>
    <mergeCell ref="B8:I8"/>
    <mergeCell ref="B10:I10"/>
    <mergeCell ref="B12:I12"/>
    <mergeCell ref="B7:I7"/>
    <mergeCell ref="A3:F3"/>
    <mergeCell ref="H3:I3"/>
    <mergeCell ref="B5:I5"/>
  </mergeCells>
  <dataValidations count="1">
    <dataValidation type="list" allowBlank="1" showInputMessage="1" showErrorMessage="1" sqref="D19:D20">
      <formula1>"OUI,NON"</formula1>
    </dataValidation>
  </dataValidations>
  <pageMargins left="0.39370078740157483" right="0.39370078740157483" top="0.39370078740157483" bottom="0.39370078740157483" header="0.39370078740157483" footer="0.39370078740157483"/>
  <pageSetup paperSize="9" scale="71" fitToHeight="0" orientation="portrait" r:id="rId1"/>
  <headerFooter alignWithMargins="0"/>
  <rowBreaks count="2" manualBreakCount="2">
    <brk id="37" max="8" man="1"/>
    <brk id="78" max="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14</vt:i4>
      </vt:variant>
    </vt:vector>
  </HeadingPairs>
  <TitlesOfParts>
    <vt:vector size="22" baseType="lpstr">
      <vt:lpstr>Réalisé 2014 TAP</vt:lpstr>
      <vt:lpstr>Prévisionnel 2015 TAP</vt:lpstr>
      <vt:lpstr>Réalisé 2014 Périscolaire</vt:lpstr>
      <vt:lpstr>Prévisionnel 2015 Périscolaire </vt:lpstr>
      <vt:lpstr>Réalisé 2014 Extrascolaire</vt:lpstr>
      <vt:lpstr>Prévisionnel 2015 Extrascol </vt:lpstr>
      <vt:lpstr>Réalisé 2014 Accueil jeunes</vt:lpstr>
      <vt:lpstr>Prévisionnel 2015 Accueil jeu</vt:lpstr>
      <vt:lpstr>'Prévisionnel 2015 Accueil jeu'!Impression_des_titres</vt:lpstr>
      <vt:lpstr>'Prévisionnel 2015 Extrascol '!Impression_des_titres</vt:lpstr>
      <vt:lpstr>'Prévisionnel 2015 Périscolaire '!Impression_des_titres</vt:lpstr>
      <vt:lpstr>'Réalisé 2014 Accueil jeunes'!Impression_des_titres</vt:lpstr>
      <vt:lpstr>'Réalisé 2014 Extrascolaire'!Impression_des_titres</vt:lpstr>
      <vt:lpstr>'Réalisé 2014 Périscolaire'!Impression_des_titres</vt:lpstr>
      <vt:lpstr>'Prévisionnel 2015 Accueil jeu'!Zone_d_impression</vt:lpstr>
      <vt:lpstr>'Prévisionnel 2015 Extrascol '!Zone_d_impression</vt:lpstr>
      <vt:lpstr>'Prévisionnel 2015 Périscolaire '!Zone_d_impression</vt:lpstr>
      <vt:lpstr>'Prévisionnel 2015 TAP'!Zone_d_impression</vt:lpstr>
      <vt:lpstr>'Réalisé 2014 Accueil jeunes'!Zone_d_impression</vt:lpstr>
      <vt:lpstr>'Réalisé 2014 Extrascolaire'!Zone_d_impression</vt:lpstr>
      <vt:lpstr>'Réalisé 2014 Périscolaire'!Zone_d_impression</vt:lpstr>
      <vt:lpstr>'Réalisé 2014 TAP'!Zone_d_impression</vt:lpstr>
    </vt:vector>
  </TitlesOfParts>
  <Company>Cnaf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cnaf-ep</dc:creator>
  <cp:lastModifiedBy>philippe</cp:lastModifiedBy>
  <cp:lastPrinted>2015-01-23T08:49:55Z</cp:lastPrinted>
  <dcterms:created xsi:type="dcterms:W3CDTF">2013-08-26T10:01:38Z</dcterms:created>
  <dcterms:modified xsi:type="dcterms:W3CDTF">2015-02-09T07:37:33Z</dcterms:modified>
</cp:coreProperties>
</file>