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8515" windowHeight="12600"/>
  </bookViews>
  <sheets>
    <sheet name="Stat2017 Merc Vac" sheetId="1" r:id="rId1"/>
  </sheets>
  <definedNames>
    <definedName name="Excel_BuiltIn_Print_Area_1_1" localSheetId="0">'Stat2017 Merc Vac'!$A$1:$R$35</definedName>
    <definedName name="Excel_BuiltIn_Print_Area_1_1">#REF!</definedName>
    <definedName name="_xlnm.Print_Area" localSheetId="0">'Stat2017 Merc Vac'!$A$1:$R$42</definedName>
  </definedNames>
  <calcPr calcId="145621"/>
</workbook>
</file>

<file path=xl/calcChain.xml><?xml version="1.0" encoding="utf-8"?>
<calcChain xmlns="http://schemas.openxmlformats.org/spreadsheetml/2006/main">
  <c r="O33" i="1" l="1"/>
  <c r="N33" i="1"/>
  <c r="M33" i="1"/>
  <c r="L33" i="1"/>
  <c r="J33" i="1"/>
  <c r="I33" i="1"/>
  <c r="H33" i="1"/>
  <c r="G33" i="1"/>
  <c r="E33" i="1"/>
  <c r="D33" i="1"/>
  <c r="I34" i="1" s="1"/>
  <c r="C33" i="1"/>
  <c r="B33" i="1"/>
  <c r="C34" i="1" s="1"/>
  <c r="P32" i="1"/>
  <c r="K32" i="1"/>
  <c r="F32" i="1"/>
  <c r="P31" i="1"/>
  <c r="K31" i="1"/>
  <c r="F31" i="1"/>
  <c r="P30" i="1"/>
  <c r="K30" i="1"/>
  <c r="F30" i="1"/>
  <c r="P29" i="1"/>
  <c r="K29" i="1"/>
  <c r="K33" i="1" s="1"/>
  <c r="F29" i="1"/>
  <c r="O27" i="1"/>
  <c r="N27" i="1"/>
  <c r="M27" i="1"/>
  <c r="L27" i="1"/>
  <c r="J27" i="1"/>
  <c r="I27" i="1"/>
  <c r="H27" i="1"/>
  <c r="G27" i="1"/>
  <c r="E27" i="1"/>
  <c r="D27" i="1"/>
  <c r="C27" i="1"/>
  <c r="B27" i="1"/>
  <c r="C28" i="1" s="1"/>
  <c r="P26" i="1"/>
  <c r="K26" i="1"/>
  <c r="F26" i="1"/>
  <c r="P25" i="1"/>
  <c r="K25" i="1"/>
  <c r="F25" i="1"/>
  <c r="O23" i="1"/>
  <c r="N23" i="1"/>
  <c r="M23" i="1"/>
  <c r="L23" i="1"/>
  <c r="J23" i="1"/>
  <c r="J36" i="1" s="1"/>
  <c r="I23" i="1"/>
  <c r="I36" i="1" s="1"/>
  <c r="H23" i="1"/>
  <c r="H36" i="1" s="1"/>
  <c r="G23" i="1"/>
  <c r="G36" i="1" s="1"/>
  <c r="E23" i="1"/>
  <c r="E36" i="1" s="1"/>
  <c r="D23" i="1"/>
  <c r="D36" i="1" s="1"/>
  <c r="C23" i="1"/>
  <c r="C36" i="1" s="1"/>
  <c r="B23" i="1"/>
  <c r="C24" i="1" s="1"/>
  <c r="P22" i="1"/>
  <c r="K22" i="1"/>
  <c r="F22" i="1"/>
  <c r="P21" i="1"/>
  <c r="K21" i="1"/>
  <c r="F21" i="1"/>
  <c r="P20" i="1"/>
  <c r="K20" i="1"/>
  <c r="F20" i="1"/>
  <c r="P19" i="1"/>
  <c r="K19" i="1"/>
  <c r="F19" i="1"/>
  <c r="P18" i="1"/>
  <c r="K18" i="1"/>
  <c r="F18" i="1"/>
  <c r="P17" i="1"/>
  <c r="K17" i="1"/>
  <c r="F17" i="1"/>
  <c r="R7" i="1"/>
  <c r="R6" i="1"/>
  <c r="R5" i="1"/>
  <c r="F23" i="1" l="1"/>
  <c r="Q18" i="1"/>
  <c r="R18" i="1" s="1"/>
  <c r="Q22" i="1"/>
  <c r="R22" i="1" s="1"/>
  <c r="Q25" i="1"/>
  <c r="F33" i="1"/>
  <c r="Q30" i="1"/>
  <c r="R30" i="1" s="1"/>
  <c r="Q31" i="1"/>
  <c r="R31" i="1" s="1"/>
  <c r="L36" i="1"/>
  <c r="F28" i="1"/>
  <c r="F34" i="1"/>
  <c r="G34" i="1" s="1"/>
  <c r="M36" i="1"/>
  <c r="K41" i="1" s="1"/>
  <c r="Q20" i="1"/>
  <c r="R20" i="1" s="1"/>
  <c r="F27" i="1"/>
  <c r="Q26" i="1"/>
  <c r="R26" i="1" s="1"/>
  <c r="Q29" i="1"/>
  <c r="Q33" i="1" s="1"/>
  <c r="Q32" i="1"/>
  <c r="R32" i="1" s="1"/>
  <c r="N36" i="1"/>
  <c r="L28" i="1"/>
  <c r="L34" i="1"/>
  <c r="O34" i="1" s="1"/>
  <c r="O36" i="1"/>
  <c r="M41" i="1" s="1"/>
  <c r="Q17" i="1"/>
  <c r="Q19" i="1"/>
  <c r="R19" i="1" s="1"/>
  <c r="Q21" i="1"/>
  <c r="R21" i="1" s="1"/>
  <c r="K27" i="1"/>
  <c r="I28" i="1"/>
  <c r="K23" i="1"/>
  <c r="C41" i="1"/>
  <c r="C42" i="1"/>
  <c r="E41" i="1"/>
  <c r="E42" i="1"/>
  <c r="G41" i="1"/>
  <c r="G42" i="1"/>
  <c r="H37" i="1"/>
  <c r="I41" i="1"/>
  <c r="N38" i="1"/>
  <c r="I42" i="1"/>
  <c r="J37" i="1"/>
  <c r="M28" i="1"/>
  <c r="M34" i="1"/>
  <c r="K42" i="1"/>
  <c r="M37" i="1"/>
  <c r="O37" i="1"/>
  <c r="G28" i="1"/>
  <c r="Q23" i="1"/>
  <c r="R17" i="1"/>
  <c r="D42" i="1"/>
  <c r="D41" i="1"/>
  <c r="H42" i="1"/>
  <c r="I37" i="1"/>
  <c r="H41" i="1"/>
  <c r="J38" i="1"/>
  <c r="Q27" i="1"/>
  <c r="R25" i="1"/>
  <c r="R29" i="1"/>
  <c r="L42" i="1"/>
  <c r="N37" i="1"/>
  <c r="L41" i="1"/>
  <c r="J34" i="1"/>
  <c r="P23" i="1"/>
  <c r="F24" i="1"/>
  <c r="G24" i="1" s="1"/>
  <c r="I24" i="1"/>
  <c r="J24" i="1" s="1"/>
  <c r="L24" i="1"/>
  <c r="P27" i="1"/>
  <c r="P33" i="1"/>
  <c r="B36" i="1"/>
  <c r="F38" i="1" l="1"/>
  <c r="M42" i="1"/>
  <c r="K36" i="1"/>
  <c r="J42" i="1" s="1"/>
  <c r="P36" i="1"/>
  <c r="O28" i="1"/>
  <c r="F36" i="1"/>
  <c r="J41" i="1"/>
  <c r="J28" i="1"/>
  <c r="M24" i="1"/>
  <c r="O24" i="1"/>
  <c r="C38" i="1"/>
  <c r="C39" i="1" s="1"/>
  <c r="R23" i="1"/>
  <c r="E37" i="1"/>
  <c r="N42" i="1"/>
  <c r="P37" i="1"/>
  <c r="N41" i="1"/>
  <c r="Q36" i="1"/>
  <c r="K38" i="1" s="1"/>
  <c r="R33" i="1"/>
  <c r="R27" i="1"/>
  <c r="R38" i="1"/>
  <c r="D37" i="1"/>
  <c r="C37" i="1"/>
  <c r="F42" i="1" l="1"/>
  <c r="Q42" i="1" s="1"/>
  <c r="F41" i="1"/>
  <c r="Q41" i="1" s="1"/>
  <c r="F37" i="1"/>
  <c r="Q28" i="1"/>
  <c r="K37" i="1"/>
  <c r="H38" i="1"/>
  <c r="G38" i="1"/>
  <c r="O38" i="1"/>
  <c r="P38" i="1"/>
  <c r="L38" i="1"/>
  <c r="Q34" i="1"/>
  <c r="O39" i="1"/>
  <c r="Q24" i="1"/>
  <c r="J39" i="1"/>
  <c r="E39" i="1"/>
  <c r="M39" i="1"/>
  <c r="H39" i="1"/>
</calcChain>
</file>

<file path=xl/sharedStrings.xml><?xml version="1.0" encoding="utf-8"?>
<sst xmlns="http://schemas.openxmlformats.org/spreadsheetml/2006/main" count="105" uniqueCount="77">
  <si>
    <r>
      <t xml:space="preserve">Ville de Marseille DGEES - DEJ        </t>
    </r>
    <r>
      <rPr>
        <b/>
        <sz val="9"/>
        <rFont val="Arial"/>
        <family val="2"/>
      </rPr>
      <t xml:space="preserve"> C</t>
    </r>
    <r>
      <rPr>
        <sz val="9"/>
        <rFont val="Arial"/>
        <family val="2"/>
      </rPr>
      <t xml:space="preserve">ontrat </t>
    </r>
    <r>
      <rPr>
        <b/>
        <sz val="9"/>
        <rFont val="Arial"/>
        <family val="2"/>
      </rPr>
      <t>E</t>
    </r>
    <r>
      <rPr>
        <sz val="9"/>
        <rFont val="Arial"/>
        <family val="2"/>
      </rPr>
      <t xml:space="preserve">nfance </t>
    </r>
    <r>
      <rPr>
        <b/>
        <sz val="9"/>
        <rFont val="Arial"/>
        <family val="2"/>
      </rPr>
      <t>J</t>
    </r>
    <r>
      <rPr>
        <sz val="9"/>
        <rFont val="Arial"/>
        <family val="2"/>
      </rPr>
      <t xml:space="preserve">eunesse  et  </t>
    </r>
    <r>
      <rPr>
        <b/>
        <sz val="9"/>
        <rFont val="Arial"/>
        <family val="2"/>
      </rPr>
      <t>O</t>
    </r>
    <r>
      <rPr>
        <sz val="9"/>
        <rFont val="Arial"/>
        <family val="2"/>
      </rPr>
      <t xml:space="preserve">bjectif </t>
    </r>
    <r>
      <rPr>
        <b/>
        <sz val="9"/>
        <rFont val="Arial"/>
        <family val="2"/>
      </rPr>
      <t>J</t>
    </r>
    <r>
      <rPr>
        <sz val="9"/>
        <rFont val="Arial"/>
        <family val="2"/>
      </rPr>
      <t>eunes</t>
    </r>
  </si>
  <si>
    <t>Nom - signature - tampon du Directeur</t>
  </si>
  <si>
    <r>
      <t xml:space="preserve">   FRÉQUENTATION  </t>
    </r>
    <r>
      <rPr>
        <b/>
        <sz val="16"/>
        <rFont val="Arial"/>
        <family val="2"/>
      </rPr>
      <t>2017</t>
    </r>
    <r>
      <rPr>
        <b/>
        <sz val="13"/>
        <rFont val="Arial"/>
        <family val="2"/>
      </rPr>
      <t xml:space="preserve"> ALSH </t>
    </r>
  </si>
  <si>
    <t>NOM de l'ACCUEIL :N° agrément</t>
  </si>
  <si>
    <t>Cap. d'accueil/ jour /DDCS</t>
  </si>
  <si>
    <t>Moins de 4</t>
  </si>
  <si>
    <t>4 à 6</t>
  </si>
  <si>
    <t>6 à 11</t>
  </si>
  <si>
    <t>12 à 17</t>
  </si>
  <si>
    <t>TOTAL</t>
  </si>
  <si>
    <t xml:space="preserve">ASSOCIATION  GESTIONNAIRE : </t>
  </si>
  <si>
    <t xml:space="preserve">Mercredis    </t>
  </si>
  <si>
    <t>STRUCTURE :</t>
  </si>
  <si>
    <t xml:space="preserve">Vacances    </t>
  </si>
  <si>
    <t xml:space="preserve">Nom Directeur de l'Accueil : </t>
  </si>
  <si>
    <r>
      <t xml:space="preserve">Nbre enfants inscrits 
</t>
    </r>
    <r>
      <rPr>
        <sz val="6"/>
        <rFont val="Arial"/>
        <family val="2"/>
      </rPr>
      <t>(venus au-moins 1 fois)</t>
    </r>
  </si>
  <si>
    <t>Amplitude</t>
  </si>
  <si>
    <t>Réel</t>
  </si>
  <si>
    <t>Forfait ou R</t>
  </si>
  <si>
    <t>MERCREDI</t>
  </si>
  <si>
    <t>VACANCES</t>
  </si>
  <si>
    <t>SAMEDI</t>
  </si>
  <si>
    <t>MOIS</t>
  </si>
  <si>
    <t>Nb de Mercredis</t>
  </si>
  <si>
    <r>
      <t>NOMBRE D'ENFANTS ACCUEILLIS</t>
    </r>
    <r>
      <rPr>
        <sz val="7"/>
        <rFont val="Arial"/>
        <family val="2"/>
      </rPr>
      <t xml:space="preserve">            
</t>
    </r>
    <r>
      <rPr>
        <sz val="6"/>
        <rFont val="Arial"/>
        <family val="2"/>
      </rPr>
      <t>(Nombre total réel d'enfants reçus et non moyenne)</t>
    </r>
  </si>
  <si>
    <t>Nb de Jours de vacances</t>
  </si>
  <si>
    <r>
      <t>NOMBRE D'ENFANTS ACCUEILLIS</t>
    </r>
    <r>
      <rPr>
        <sz val="9"/>
        <rFont val="Arial"/>
        <family val="2"/>
      </rPr>
      <t xml:space="preserve">        </t>
    </r>
    <r>
      <rPr>
        <b/>
        <sz val="6"/>
        <rFont val="Arial"/>
        <family val="2"/>
      </rPr>
      <t xml:space="preserve">         (Nombre total réel d'enfants reçus et non moyenne)</t>
    </r>
  </si>
  <si>
    <t>Nb de Jours de samedi</t>
  </si>
  <si>
    <r>
      <t>NOMBRE D'ENFANTS ACCUEILLIS</t>
    </r>
    <r>
      <rPr>
        <sz val="9"/>
        <rFont val="Arial"/>
        <family val="2"/>
      </rPr>
      <t xml:space="preserve">   </t>
    </r>
    <r>
      <rPr>
        <sz val="6"/>
        <rFont val="Arial"/>
        <family val="2"/>
      </rPr>
      <t xml:space="preserve">              (Nombre total réel d'enfants reçus et non moyenne)</t>
    </r>
  </si>
  <si>
    <t xml:space="preserve">TOTAL/ MOIS </t>
  </si>
  <si>
    <t>Moins de 6</t>
  </si>
  <si>
    <t>6 à  11 ans</t>
  </si>
  <si>
    <t>12 à 17 ans</t>
  </si>
  <si>
    <t>Total/mois MERC.</t>
  </si>
  <si>
    <t>12 à  17 ans</t>
  </si>
  <si>
    <t>Total/mois VAC</t>
  </si>
  <si>
    <t>Total/mois Samedi</t>
  </si>
  <si>
    <t>Tal</t>
  </si>
  <si>
    <t>Moyenne</t>
  </si>
  <si>
    <t>JANVIER</t>
  </si>
  <si>
    <t>FÉVRIER</t>
  </si>
  <si>
    <t>MARS</t>
  </si>
  <si>
    <t>AVRIL</t>
  </si>
  <si>
    <t>MAI</t>
  </si>
  <si>
    <t>JUIN</t>
  </si>
  <si>
    <t>Ss-Total 1er  Sem</t>
  </si>
  <si>
    <r>
      <t xml:space="preserve">Nb </t>
    </r>
    <r>
      <rPr>
        <b/>
        <sz val="6"/>
        <color indexed="12"/>
        <rFont val="Arial"/>
        <family val="2"/>
      </rPr>
      <t>Jours</t>
    </r>
  </si>
  <si>
    <t>Tal J/E &amp; Moy/jour</t>
  </si>
  <si>
    <t>Maternel</t>
  </si>
  <si>
    <t>Elem:</t>
  </si>
  <si>
    <t>Ados</t>
  </si>
  <si>
    <t>Tal J/E</t>
  </si>
  <si>
    <t>JUILLET</t>
  </si>
  <si>
    <t>AOUT</t>
  </si>
  <si>
    <t>Ss-Total ETE</t>
  </si>
  <si>
    <r>
      <t>Nb</t>
    </r>
    <r>
      <rPr>
        <b/>
        <sz val="6"/>
        <color indexed="12"/>
        <rFont val="Arial"/>
        <family val="2"/>
      </rPr>
      <t xml:space="preserve"> Jours</t>
    </r>
  </si>
  <si>
    <t>SEPTEMBRE</t>
  </si>
  <si>
    <t>OCTOBRE</t>
  </si>
  <si>
    <t>NOVEMBRE</t>
  </si>
  <si>
    <t>DECEMBRE</t>
  </si>
  <si>
    <t>Ss-Total 2è Sem</t>
  </si>
  <si>
    <t>TOTAUX 2017</t>
  </si>
  <si>
    <t>par Mer:</t>
  </si>
  <si>
    <t>Par Jvac:</t>
  </si>
  <si>
    <t>Par Sam.</t>
  </si>
  <si>
    <t>Nb Jours</t>
  </si>
  <si>
    <t>Tal J/E  Part Fréq°  Moy.J</t>
  </si>
  <si>
    <t>Ados:</t>
  </si>
  <si>
    <t>Mer</t>
  </si>
  <si>
    <t>des  jours</t>
  </si>
  <si>
    <t>des  J/Enf.</t>
  </si>
  <si>
    <t>Vac</t>
  </si>
  <si>
    <t>Sam.</t>
  </si>
  <si>
    <t>Heures max en Amplitude réelle</t>
  </si>
  <si>
    <t>Total max Heures au Réel</t>
  </si>
  <si>
    <t>Heures max  si forfait</t>
  </si>
  <si>
    <t>T.al max Heures si 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</si>
</sst>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>
    <font>
      <sz val="9"/>
      <name val="Geneva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name val="Geneva"/>
    </font>
    <font>
      <b/>
      <sz val="13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12"/>
      <name val="Geneva"/>
      <family val="2"/>
    </font>
    <font>
      <sz val="12"/>
      <name val="Arial"/>
      <family val="2"/>
    </font>
    <font>
      <sz val="9"/>
      <name val="Book Antiqua"/>
      <family val="1"/>
    </font>
    <font>
      <b/>
      <sz val="9"/>
      <color indexed="12"/>
      <name val="Arial"/>
      <family val="2"/>
    </font>
    <font>
      <sz val="10"/>
      <color indexed="12"/>
      <name val="Book Antiqua"/>
      <family val="1"/>
    </font>
    <font>
      <sz val="9"/>
      <color indexed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  <font>
      <sz val="6"/>
      <color indexed="12"/>
      <name val="Arial"/>
      <family val="2"/>
    </font>
    <font>
      <b/>
      <sz val="6"/>
      <color indexed="12"/>
      <name val="Arial"/>
      <family val="2"/>
    </font>
    <font>
      <b/>
      <sz val="10"/>
      <color indexed="12"/>
      <name val="Book Antiqua"/>
      <family val="1"/>
    </font>
    <font>
      <b/>
      <sz val="7"/>
      <color indexed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 Black"/>
      <family val="2"/>
    </font>
    <font>
      <b/>
      <sz val="9"/>
      <color indexed="12"/>
      <name val="Book Antiqua"/>
      <family val="1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Book Antiqua"/>
      <family val="1"/>
    </font>
    <font>
      <sz val="7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7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4"/>
        <bgColor indexed="31"/>
      </patternFill>
    </fill>
    <fill>
      <patternFill patternType="solid">
        <fgColor indexed="15"/>
        <bgColor indexed="49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1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26"/>
      </patternFill>
    </fill>
    <fill>
      <patternFill patternType="solid">
        <fgColor indexed="47"/>
        <bgColor indexed="41"/>
      </patternFill>
    </fill>
    <fill>
      <patternFill patternType="solid">
        <fgColor indexed="42"/>
        <bgColor indexed="27"/>
      </patternFill>
    </fill>
  </fills>
  <borders count="1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 style="hair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double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/>
      <top style="double">
        <color indexed="8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7">
    <xf numFmtId="0" fontId="0" fillId="0" borderId="0"/>
    <xf numFmtId="9" fontId="9" fillId="0" borderId="0" applyFill="0" applyBorder="0" applyAlignment="0" applyProtection="0"/>
    <xf numFmtId="0" fontId="38" fillId="16" borderId="0" applyNumberFormat="0" applyBorder="0" applyAlignment="0" applyProtection="0"/>
    <xf numFmtId="0" fontId="39" fillId="0" borderId="132" applyNumberFormat="0" applyFill="0" applyAlignment="0" applyProtection="0"/>
    <xf numFmtId="0" fontId="40" fillId="0" borderId="133" applyNumberFormat="0" applyFill="0" applyAlignment="0" applyProtection="0"/>
    <xf numFmtId="0" fontId="41" fillId="0" borderId="134" applyNumberFormat="0" applyFill="0" applyAlignment="0" applyProtection="0"/>
    <xf numFmtId="0" fontId="41" fillId="0" borderId="0" applyNumberFormat="0" applyFill="0" applyBorder="0" applyAlignment="0" applyProtection="0"/>
  </cellStyleXfs>
  <cellXfs count="275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0" borderId="15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0" fillId="0" borderId="24" xfId="0" applyBorder="1" applyProtection="1">
      <protection locked="0"/>
    </xf>
    <xf numFmtId="0" fontId="3" fillId="0" borderId="26" xfId="0" applyFont="1" applyBorder="1" applyAlignment="1" applyProtection="1">
      <protection locked="0"/>
    </xf>
    <xf numFmtId="0" fontId="3" fillId="0" borderId="27" xfId="0" applyFont="1" applyBorder="1" applyAlignment="1" applyProtection="1">
      <protection locked="0"/>
    </xf>
    <xf numFmtId="0" fontId="3" fillId="0" borderId="28" xfId="0" applyFont="1" applyBorder="1" applyAlignment="1" applyProtection="1">
      <protection locked="0"/>
    </xf>
    <xf numFmtId="0" fontId="3" fillId="0" borderId="29" xfId="0" applyFont="1" applyBorder="1" applyAlignment="1" applyProtection="1">
      <protection locked="0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 applyProtection="1">
      <alignment vertical="center"/>
      <protection locked="0"/>
    </xf>
    <xf numFmtId="0" fontId="9" fillId="0" borderId="32" xfId="0" applyFont="1" applyFill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protection locked="0"/>
    </xf>
    <xf numFmtId="0" fontId="3" fillId="0" borderId="34" xfId="0" applyFont="1" applyBorder="1" applyAlignment="1" applyProtection="1">
      <protection locked="0"/>
    </xf>
    <xf numFmtId="0" fontId="3" fillId="0" borderId="35" xfId="0" applyFont="1" applyBorder="1" applyAlignment="1" applyProtection="1">
      <protection locked="0"/>
    </xf>
    <xf numFmtId="0" fontId="3" fillId="0" borderId="36" xfId="0" applyFont="1" applyBorder="1" applyAlignment="1" applyProtection="1">
      <protection locked="0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40" xfId="0" applyFont="1" applyFill="1" applyBorder="1" applyAlignment="1" applyProtection="1">
      <alignment vertical="center"/>
      <protection locked="0"/>
    </xf>
    <xf numFmtId="0" fontId="2" fillId="2" borderId="4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2" fillId="0" borderId="42" xfId="0" applyFont="1" applyBorder="1" applyProtection="1">
      <protection locked="0"/>
    </xf>
    <xf numFmtId="0" fontId="12" fillId="7" borderId="43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0" fillId="3" borderId="57" xfId="0" applyFont="1" applyFill="1" applyBorder="1" applyAlignment="1" applyProtection="1">
      <alignment horizontal="center" vertical="center" wrapText="1"/>
      <protection locked="0"/>
    </xf>
    <xf numFmtId="0" fontId="10" fillId="4" borderId="57" xfId="0" applyFont="1" applyFill="1" applyBorder="1" applyAlignment="1" applyProtection="1">
      <alignment horizontal="center" vertical="center" wrapText="1"/>
      <protection locked="0"/>
    </xf>
    <xf numFmtId="0" fontId="10" fillId="5" borderId="58" xfId="0" applyFont="1" applyFill="1" applyBorder="1" applyAlignment="1" applyProtection="1">
      <alignment horizontal="center" vertical="center" wrapText="1"/>
      <protection locked="0"/>
    </xf>
    <xf numFmtId="0" fontId="10" fillId="10" borderId="59" xfId="0" applyFont="1" applyFill="1" applyBorder="1" applyAlignment="1" applyProtection="1">
      <alignment horizontal="center" vertical="center" wrapText="1"/>
      <protection locked="0"/>
    </xf>
    <xf numFmtId="0" fontId="10" fillId="5" borderId="60" xfId="0" applyFont="1" applyFill="1" applyBorder="1" applyAlignment="1" applyProtection="1">
      <alignment horizontal="center" vertical="center" wrapText="1"/>
      <protection locked="0"/>
    </xf>
    <xf numFmtId="0" fontId="10" fillId="11" borderId="55" xfId="0" applyFont="1" applyFill="1" applyBorder="1" applyAlignment="1" applyProtection="1">
      <alignment horizontal="right" vertical="center" wrapText="1"/>
      <protection locked="0"/>
    </xf>
    <xf numFmtId="0" fontId="10" fillId="12" borderId="55" xfId="0" applyFont="1" applyFill="1" applyBorder="1" applyAlignment="1" applyProtection="1">
      <alignment horizontal="right" vertical="center" wrapText="1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11" fillId="2" borderId="62" xfId="0" applyFont="1" applyFill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vertical="center"/>
      <protection locked="0"/>
    </xf>
    <xf numFmtId="0" fontId="16" fillId="13" borderId="64" xfId="0" applyFont="1" applyFill="1" applyBorder="1" applyAlignment="1" applyProtection="1">
      <alignment horizontal="center" vertical="center"/>
      <protection locked="0"/>
    </xf>
    <xf numFmtId="3" fontId="3" fillId="0" borderId="64" xfId="0" applyNumberFormat="1" applyFont="1" applyBorder="1" applyAlignment="1" applyProtection="1">
      <alignment vertical="center"/>
      <protection locked="0"/>
    </xf>
    <xf numFmtId="3" fontId="3" fillId="10" borderId="65" xfId="0" applyNumberFormat="1" applyFont="1" applyFill="1" applyBorder="1" applyAlignment="1" applyProtection="1">
      <alignment horizontal="center" vertical="center"/>
    </xf>
    <xf numFmtId="0" fontId="16" fillId="13" borderId="66" xfId="0" applyFont="1" applyFill="1" applyBorder="1" applyAlignment="1" applyProtection="1">
      <alignment horizontal="center" vertical="center"/>
      <protection locked="0"/>
    </xf>
    <xf numFmtId="3" fontId="3" fillId="0" borderId="66" xfId="0" applyNumberFormat="1" applyFont="1" applyBorder="1" applyAlignment="1" applyProtection="1">
      <alignment vertical="center"/>
      <protection locked="0"/>
    </xf>
    <xf numFmtId="3" fontId="3" fillId="11" borderId="67" xfId="0" applyNumberFormat="1" applyFont="1" applyFill="1" applyBorder="1" applyAlignment="1" applyProtection="1">
      <alignment horizontal="center" vertical="center"/>
    </xf>
    <xf numFmtId="3" fontId="3" fillId="12" borderId="68" xfId="0" applyNumberFormat="1" applyFont="1" applyFill="1" applyBorder="1" applyAlignment="1" applyProtection="1">
      <alignment horizontal="center" vertical="center"/>
    </xf>
    <xf numFmtId="3" fontId="2" fillId="2" borderId="69" xfId="0" applyNumberFormat="1" applyFont="1" applyFill="1" applyBorder="1" applyAlignment="1" applyProtection="1">
      <alignment vertical="center"/>
    </xf>
    <xf numFmtId="3" fontId="13" fillId="2" borderId="53" xfId="0" applyNumberFormat="1" applyFont="1" applyFill="1" applyBorder="1" applyAlignment="1" applyProtection="1">
      <alignment horizontal="center" vertical="center"/>
    </xf>
    <xf numFmtId="0" fontId="1" fillId="0" borderId="70" xfId="0" applyFont="1" applyBorder="1" applyAlignment="1" applyProtection="1">
      <alignment vertical="center"/>
      <protection locked="0"/>
    </xf>
    <xf numFmtId="3" fontId="3" fillId="10" borderId="67" xfId="0" applyNumberFormat="1" applyFont="1" applyFill="1" applyBorder="1" applyAlignment="1" applyProtection="1">
      <alignment horizontal="center" vertical="center"/>
    </xf>
    <xf numFmtId="3" fontId="3" fillId="12" borderId="67" xfId="0" applyNumberFormat="1" applyFont="1" applyFill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vertical="center"/>
      <protection locked="0"/>
    </xf>
    <xf numFmtId="3" fontId="3" fillId="10" borderId="72" xfId="0" applyNumberFormat="1" applyFont="1" applyFill="1" applyBorder="1" applyAlignment="1" applyProtection="1">
      <alignment horizontal="center" vertical="center"/>
    </xf>
    <xf numFmtId="3" fontId="3" fillId="11" borderId="72" xfId="0" applyNumberFormat="1" applyFont="1" applyFill="1" applyBorder="1" applyAlignment="1" applyProtection="1">
      <alignment horizontal="center" vertical="center"/>
    </xf>
    <xf numFmtId="3" fontId="3" fillId="12" borderId="72" xfId="0" applyNumberFormat="1" applyFont="1" applyFill="1" applyBorder="1" applyAlignment="1" applyProtection="1">
      <alignment horizontal="center" vertical="center"/>
    </xf>
    <xf numFmtId="3" fontId="2" fillId="2" borderId="73" xfId="0" applyNumberFormat="1" applyFont="1" applyFill="1" applyBorder="1" applyAlignment="1" applyProtection="1">
      <alignment vertical="center"/>
    </xf>
    <xf numFmtId="0" fontId="18" fillId="10" borderId="75" xfId="0" applyFont="1" applyFill="1" applyBorder="1" applyAlignment="1" applyProtection="1">
      <alignment horizontal="center" vertical="center" wrapText="1"/>
    </xf>
    <xf numFmtId="3" fontId="19" fillId="3" borderId="76" xfId="0" applyNumberFormat="1" applyFont="1" applyFill="1" applyBorder="1" applyAlignment="1" applyProtection="1">
      <alignment horizontal="center" vertical="center" wrapText="1"/>
    </xf>
    <xf numFmtId="3" fontId="19" fillId="4" borderId="76" xfId="0" applyNumberFormat="1" applyFont="1" applyFill="1" applyBorder="1" applyAlignment="1" applyProtection="1">
      <alignment horizontal="center" vertical="center" wrapText="1"/>
    </xf>
    <xf numFmtId="3" fontId="19" fillId="5" borderId="77" xfId="0" applyNumberFormat="1" applyFont="1" applyFill="1" applyBorder="1" applyAlignment="1" applyProtection="1">
      <alignment horizontal="center" vertical="center" wrapText="1"/>
    </xf>
    <xf numFmtId="3" fontId="19" fillId="10" borderId="67" xfId="0" applyNumberFormat="1" applyFont="1" applyFill="1" applyBorder="1" applyAlignment="1" applyProtection="1">
      <alignment horizontal="center" vertical="center" wrapText="1"/>
    </xf>
    <xf numFmtId="3" fontId="20" fillId="11" borderId="78" xfId="0" applyNumberFormat="1" applyFont="1" applyFill="1" applyBorder="1" applyAlignment="1" applyProtection="1">
      <alignment horizontal="center" vertical="center"/>
    </xf>
    <xf numFmtId="3" fontId="19" fillId="11" borderId="67" xfId="0" applyNumberFormat="1" applyFont="1" applyFill="1" applyBorder="1" applyAlignment="1" applyProtection="1">
      <alignment horizontal="center" vertical="center"/>
    </xf>
    <xf numFmtId="3" fontId="20" fillId="12" borderId="78" xfId="0" applyNumberFormat="1" applyFont="1" applyFill="1" applyBorder="1" applyAlignment="1" applyProtection="1">
      <alignment horizontal="center" vertical="center"/>
    </xf>
    <xf numFmtId="3" fontId="19" fillId="5" borderId="79" xfId="0" applyNumberFormat="1" applyFont="1" applyFill="1" applyBorder="1" applyAlignment="1" applyProtection="1">
      <alignment horizontal="center" vertical="center" wrapText="1"/>
    </xf>
    <xf numFmtId="3" fontId="19" fillId="12" borderId="67" xfId="0" applyNumberFormat="1" applyFont="1" applyFill="1" applyBorder="1" applyAlignment="1" applyProtection="1">
      <alignment horizontal="center" vertical="center"/>
    </xf>
    <xf numFmtId="3" fontId="21" fillId="2" borderId="69" xfId="0" applyNumberFormat="1" applyFont="1" applyFill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right" vertical="center" wrapText="1"/>
    </xf>
    <xf numFmtId="0" fontId="24" fillId="2" borderId="23" xfId="0" applyFont="1" applyFill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 wrapText="1"/>
    </xf>
    <xf numFmtId="0" fontId="4" fillId="3" borderId="80" xfId="0" applyFont="1" applyFill="1" applyBorder="1" applyAlignment="1" applyProtection="1">
      <alignment horizontal="right" vertical="center" wrapText="1"/>
    </xf>
    <xf numFmtId="3" fontId="17" fillId="3" borderId="80" xfId="0" applyNumberFormat="1" applyFont="1" applyFill="1" applyBorder="1" applyAlignment="1" applyProtection="1">
      <alignment horizontal="center" vertical="center" wrapText="1"/>
    </xf>
    <xf numFmtId="1" fontId="25" fillId="3" borderId="80" xfId="0" applyNumberFormat="1" applyFont="1" applyFill="1" applyBorder="1" applyAlignment="1" applyProtection="1">
      <alignment horizontal="left" vertical="center" wrapText="1"/>
    </xf>
    <xf numFmtId="0" fontId="4" fillId="4" borderId="80" xfId="0" applyFont="1" applyFill="1" applyBorder="1" applyAlignment="1" applyProtection="1">
      <alignment horizontal="right" vertical="center"/>
    </xf>
    <xf numFmtId="3" fontId="17" fillId="4" borderId="80" xfId="0" applyNumberFormat="1" applyFont="1" applyFill="1" applyBorder="1" applyAlignment="1" applyProtection="1">
      <alignment horizontal="center" vertical="center" wrapText="1"/>
    </xf>
    <xf numFmtId="1" fontId="25" fillId="4" borderId="80" xfId="0" applyNumberFormat="1" applyFont="1" applyFill="1" applyBorder="1" applyAlignment="1" applyProtection="1">
      <alignment horizontal="left" vertical="center" wrapText="1"/>
    </xf>
    <xf numFmtId="0" fontId="4" fillId="5" borderId="80" xfId="0" applyFont="1" applyFill="1" applyBorder="1" applyAlignment="1" applyProtection="1">
      <alignment horizontal="right" vertical="center" wrapText="1"/>
    </xf>
    <xf numFmtId="3" fontId="17" fillId="5" borderId="81" xfId="0" applyNumberFormat="1" applyFont="1" applyFill="1" applyBorder="1" applyAlignment="1" applyProtection="1">
      <alignment horizontal="center" vertical="center" wrapText="1"/>
    </xf>
    <xf numFmtId="1" fontId="25" fillId="5" borderId="23" xfId="0" applyNumberFormat="1" applyFont="1" applyFill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right"/>
    </xf>
    <xf numFmtId="0" fontId="27" fillId="0" borderId="0" xfId="0" applyFont="1" applyAlignment="1" applyProtection="1">
      <alignment vertical="center"/>
      <protection locked="0"/>
    </xf>
    <xf numFmtId="3" fontId="3" fillId="11" borderId="65" xfId="0" applyNumberFormat="1" applyFont="1" applyFill="1" applyBorder="1" applyAlignment="1" applyProtection="1">
      <alignment horizontal="center" vertical="center"/>
    </xf>
    <xf numFmtId="0" fontId="16" fillId="13" borderId="84" xfId="0" applyFont="1" applyFill="1" applyBorder="1" applyAlignment="1" applyProtection="1">
      <alignment horizontal="center" vertical="center"/>
      <protection locked="0"/>
    </xf>
    <xf numFmtId="3" fontId="3" fillId="0" borderId="84" xfId="0" applyNumberFormat="1" applyFont="1" applyBorder="1" applyAlignment="1" applyProtection="1">
      <alignment vertical="center"/>
      <protection locked="0"/>
    </xf>
    <xf numFmtId="0" fontId="19" fillId="3" borderId="76" xfId="0" applyFont="1" applyFill="1" applyBorder="1" applyAlignment="1" applyProtection="1">
      <alignment horizontal="center" vertical="center" wrapText="1"/>
    </xf>
    <xf numFmtId="0" fontId="19" fillId="4" borderId="76" xfId="0" applyFont="1" applyFill="1" applyBorder="1" applyAlignment="1" applyProtection="1">
      <alignment horizontal="center" vertical="center" wrapText="1"/>
    </xf>
    <xf numFmtId="0" fontId="19" fillId="10" borderId="67" xfId="0" applyFont="1" applyFill="1" applyBorder="1" applyAlignment="1" applyProtection="1">
      <alignment horizontal="center" vertical="center" wrapText="1"/>
    </xf>
    <xf numFmtId="0" fontId="18" fillId="11" borderId="78" xfId="0" applyFont="1" applyFill="1" applyBorder="1" applyAlignment="1" applyProtection="1">
      <alignment horizontal="center" vertical="center"/>
    </xf>
    <xf numFmtId="0" fontId="19" fillId="11" borderId="67" xfId="0" applyFont="1" applyFill="1" applyBorder="1" applyAlignment="1" applyProtection="1">
      <alignment horizontal="center" vertical="center"/>
    </xf>
    <xf numFmtId="0" fontId="18" fillId="12" borderId="78" xfId="0" applyFont="1" applyFill="1" applyBorder="1" applyAlignment="1" applyProtection="1">
      <alignment horizontal="center" vertical="center"/>
    </xf>
    <xf numFmtId="0" fontId="19" fillId="5" borderId="77" xfId="0" applyFont="1" applyFill="1" applyBorder="1" applyAlignment="1" applyProtection="1">
      <alignment horizontal="center" vertical="center" wrapText="1"/>
    </xf>
    <xf numFmtId="0" fontId="19" fillId="12" borderId="67" xfId="0" applyFont="1" applyFill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right" wrapText="1"/>
    </xf>
    <xf numFmtId="0" fontId="4" fillId="3" borderId="23" xfId="0" applyFont="1" applyFill="1" applyBorder="1" applyAlignment="1" applyProtection="1">
      <alignment horizontal="right" vertical="center" wrapText="1"/>
    </xf>
    <xf numFmtId="3" fontId="17" fillId="3" borderId="23" xfId="0" applyNumberFormat="1" applyFont="1" applyFill="1" applyBorder="1" applyAlignment="1" applyProtection="1">
      <alignment horizontal="center" vertical="center" wrapText="1"/>
    </xf>
    <xf numFmtId="1" fontId="25" fillId="3" borderId="23" xfId="0" applyNumberFormat="1" applyFont="1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right" vertical="center"/>
    </xf>
    <xf numFmtId="3" fontId="17" fillId="4" borderId="23" xfId="0" applyNumberFormat="1" applyFont="1" applyFill="1" applyBorder="1" applyAlignment="1" applyProtection="1">
      <alignment horizontal="center" vertical="center" wrapText="1"/>
    </xf>
    <xf numFmtId="1" fontId="25" fillId="4" borderId="23" xfId="0" applyNumberFormat="1" applyFont="1" applyFill="1" applyBorder="1" applyAlignment="1" applyProtection="1">
      <alignment horizontal="left" vertical="center" wrapText="1"/>
    </xf>
    <xf numFmtId="0" fontId="4" fillId="5" borderId="23" xfId="0" applyFont="1" applyFill="1" applyBorder="1" applyAlignment="1" applyProtection="1">
      <alignment horizontal="right" vertical="center" wrapText="1"/>
    </xf>
    <xf numFmtId="3" fontId="3" fillId="12" borderId="86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  <protection locked="0"/>
    </xf>
    <xf numFmtId="3" fontId="18" fillId="11" borderId="78" xfId="0" applyNumberFormat="1" applyFont="1" applyFill="1" applyBorder="1" applyAlignment="1" applyProtection="1">
      <alignment horizontal="center" vertical="center"/>
    </xf>
    <xf numFmtId="3" fontId="18" fillId="12" borderId="78" xfId="0" applyNumberFormat="1" applyFont="1" applyFill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right" vertical="center" wrapText="1"/>
    </xf>
    <xf numFmtId="0" fontId="2" fillId="0" borderId="8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0" fillId="2" borderId="89" xfId="0" applyFont="1" applyFill="1" applyBorder="1" applyAlignment="1" applyProtection="1">
      <alignment horizontal="center" vertical="center"/>
    </xf>
    <xf numFmtId="3" fontId="3" fillId="3" borderId="90" xfId="0" applyNumberFormat="1" applyFont="1" applyFill="1" applyBorder="1" applyAlignment="1" applyProtection="1">
      <alignment horizontal="center" vertical="center" wrapText="1"/>
    </xf>
    <xf numFmtId="3" fontId="3" fillId="4" borderId="91" xfId="0" applyNumberFormat="1" applyFont="1" applyFill="1" applyBorder="1" applyAlignment="1" applyProtection="1">
      <alignment horizontal="center" vertical="center" wrapText="1"/>
    </xf>
    <xf numFmtId="3" fontId="3" fillId="5" borderId="91" xfId="0" applyNumberFormat="1" applyFont="1" applyFill="1" applyBorder="1" applyAlignment="1" applyProtection="1">
      <alignment horizontal="center" vertical="center" wrapText="1"/>
    </xf>
    <xf numFmtId="3" fontId="2" fillId="10" borderId="92" xfId="0" applyNumberFormat="1" applyFont="1" applyFill="1" applyBorder="1" applyAlignment="1" applyProtection="1">
      <alignment horizontal="center" vertical="center" wrapText="1"/>
    </xf>
    <xf numFmtId="3" fontId="30" fillId="2" borderId="93" xfId="0" applyNumberFormat="1" applyFont="1" applyFill="1" applyBorder="1" applyAlignment="1" applyProtection="1">
      <alignment horizontal="center" vertical="center"/>
    </xf>
    <xf numFmtId="3" fontId="2" fillId="11" borderId="92" xfId="0" applyNumberFormat="1" applyFont="1" applyFill="1" applyBorder="1" applyAlignment="1" applyProtection="1">
      <alignment horizontal="center" vertical="center"/>
    </xf>
    <xf numFmtId="3" fontId="30" fillId="2" borderId="94" xfId="0" applyNumberFormat="1" applyFont="1" applyFill="1" applyBorder="1" applyAlignment="1" applyProtection="1">
      <alignment horizontal="center" vertical="center"/>
    </xf>
    <xf numFmtId="3" fontId="3" fillId="3" borderId="91" xfId="0" applyNumberFormat="1" applyFont="1" applyFill="1" applyBorder="1" applyAlignment="1" applyProtection="1">
      <alignment horizontal="center" vertical="center" wrapText="1"/>
    </xf>
    <xf numFmtId="3" fontId="2" fillId="12" borderId="95" xfId="0" applyNumberFormat="1" applyFont="1" applyFill="1" applyBorder="1" applyAlignment="1" applyProtection="1">
      <alignment horizontal="center" vertical="center"/>
    </xf>
    <xf numFmtId="0" fontId="26" fillId="10" borderId="97" xfId="0" applyFont="1" applyFill="1" applyBorder="1" applyAlignment="1" applyProtection="1">
      <alignment horizontal="center" vertical="center" wrapText="1"/>
    </xf>
    <xf numFmtId="3" fontId="26" fillId="3" borderId="98" xfId="0" applyNumberFormat="1" applyFont="1" applyFill="1" applyBorder="1" applyAlignment="1" applyProtection="1">
      <alignment horizontal="center" vertical="center" wrapText="1"/>
    </xf>
    <xf numFmtId="3" fontId="26" fillId="4" borderId="99" xfId="0" applyNumberFormat="1" applyFont="1" applyFill="1" applyBorder="1" applyAlignment="1" applyProtection="1">
      <alignment horizontal="center" vertical="center" wrapText="1"/>
    </xf>
    <xf numFmtId="3" fontId="26" fillId="5" borderId="99" xfId="0" applyNumberFormat="1" applyFont="1" applyFill="1" applyBorder="1" applyAlignment="1" applyProtection="1">
      <alignment horizontal="center" vertical="center" wrapText="1"/>
    </xf>
    <xf numFmtId="3" fontId="26" fillId="10" borderId="100" xfId="0" applyNumberFormat="1" applyFont="1" applyFill="1" applyBorder="1" applyAlignment="1" applyProtection="1">
      <alignment horizontal="center" vertical="center" wrapText="1"/>
    </xf>
    <xf numFmtId="3" fontId="26" fillId="11" borderId="101" xfId="0" applyNumberFormat="1" applyFont="1" applyFill="1" applyBorder="1" applyAlignment="1" applyProtection="1">
      <alignment horizontal="center" vertical="center"/>
    </xf>
    <xf numFmtId="3" fontId="26" fillId="11" borderId="100" xfId="0" applyNumberFormat="1" applyFont="1" applyFill="1" applyBorder="1" applyAlignment="1" applyProtection="1">
      <alignment horizontal="center" vertical="center"/>
    </xf>
    <xf numFmtId="3" fontId="26" fillId="12" borderId="102" xfId="0" applyNumberFormat="1" applyFont="1" applyFill="1" applyBorder="1" applyAlignment="1" applyProtection="1">
      <alignment horizontal="center" vertical="center" wrapText="1"/>
    </xf>
    <xf numFmtId="3" fontId="26" fillId="3" borderId="99" xfId="0" applyNumberFormat="1" applyFont="1" applyFill="1" applyBorder="1" applyAlignment="1" applyProtection="1">
      <alignment horizontal="center" vertical="center" wrapText="1"/>
    </xf>
    <xf numFmtId="3" fontId="2" fillId="12" borderId="103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right" vertical="center" wrapText="1"/>
    </xf>
    <xf numFmtId="0" fontId="33" fillId="2" borderId="0" xfId="0" applyFont="1" applyFill="1" applyBorder="1" applyAlignment="1" applyProtection="1">
      <alignment horizontal="center" vertical="center"/>
    </xf>
    <xf numFmtId="0" fontId="10" fillId="0" borderId="104" xfId="0" applyFont="1" applyBorder="1" applyAlignment="1" applyProtection="1">
      <alignment horizontal="center" vertical="center" wrapText="1"/>
    </xf>
    <xf numFmtId="0" fontId="2" fillId="3" borderId="105" xfId="0" applyFont="1" applyFill="1" applyBorder="1" applyAlignment="1" applyProtection="1">
      <alignment horizontal="right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9" fontId="3" fillId="3" borderId="0" xfId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Alignment="1" applyProtection="1">
      <alignment horizontal="center" vertical="center"/>
    </xf>
    <xf numFmtId="0" fontId="2" fillId="4" borderId="106" xfId="0" applyFont="1" applyFill="1" applyBorder="1" applyAlignment="1" applyProtection="1">
      <alignment horizontal="right" vertical="center"/>
    </xf>
    <xf numFmtId="3" fontId="27" fillId="4" borderId="0" xfId="0" applyNumberFormat="1" applyFont="1" applyFill="1" applyBorder="1" applyAlignment="1" applyProtection="1">
      <alignment horizontal="center" vertical="center" wrapText="1"/>
    </xf>
    <xf numFmtId="9" fontId="3" fillId="4" borderId="0" xfId="1" applyFont="1" applyFill="1" applyBorder="1" applyAlignment="1" applyProtection="1">
      <alignment horizontal="center" vertical="center" wrapText="1"/>
    </xf>
    <xf numFmtId="1" fontId="3" fillId="4" borderId="0" xfId="0" applyNumberFormat="1" applyFont="1" applyFill="1" applyAlignment="1" applyProtection="1">
      <alignment horizontal="center" vertical="center"/>
    </xf>
    <xf numFmtId="0" fontId="2" fillId="5" borderId="105" xfId="0" applyFont="1" applyFill="1" applyBorder="1" applyAlignment="1" applyProtection="1">
      <alignment horizontal="right" vertical="center" wrapText="1"/>
    </xf>
    <xf numFmtId="3" fontId="27" fillId="5" borderId="0" xfId="0" applyNumberFormat="1" applyFont="1" applyFill="1" applyBorder="1" applyAlignment="1" applyProtection="1">
      <alignment horizontal="center" vertical="center" wrapText="1"/>
    </xf>
    <xf numFmtId="9" fontId="3" fillId="5" borderId="107" xfId="1" applyFont="1" applyFill="1" applyBorder="1" applyAlignment="1" applyProtection="1">
      <alignment horizontal="center" vertical="center" wrapText="1"/>
    </xf>
    <xf numFmtId="1" fontId="3" fillId="5" borderId="10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3" fontId="12" fillId="0" borderId="0" xfId="0" applyNumberFormat="1" applyFont="1" applyFill="1" applyAlignment="1" applyProtection="1">
      <alignment vertical="center"/>
    </xf>
    <xf numFmtId="0" fontId="27" fillId="10" borderId="109" xfId="0" applyFont="1" applyFill="1" applyBorder="1" applyAlignment="1" applyProtection="1">
      <alignment horizontal="center" vertical="center"/>
    </xf>
    <xf numFmtId="9" fontId="3" fillId="10" borderId="109" xfId="1" applyFont="1" applyFill="1" applyBorder="1" applyAlignment="1" applyProtection="1">
      <alignment horizontal="center" vertical="center"/>
    </xf>
    <xf numFmtId="0" fontId="5" fillId="10" borderId="110" xfId="0" applyFont="1" applyFill="1" applyBorder="1" applyAlignment="1" applyProtection="1">
      <alignment horizontal="left" vertical="center"/>
    </xf>
    <xf numFmtId="9" fontId="3" fillId="10" borderId="111" xfId="1" applyFont="1" applyFill="1" applyBorder="1" applyAlignment="1" applyProtection="1">
      <alignment horizontal="center" vertical="center" wrapText="1"/>
    </xf>
    <xf numFmtId="9" fontId="5" fillId="10" borderId="112" xfId="1" applyFont="1" applyFill="1" applyBorder="1" applyAlignment="1" applyProtection="1">
      <alignment horizontal="left" vertical="center" wrapText="1"/>
    </xf>
    <xf numFmtId="0" fontId="27" fillId="11" borderId="113" xfId="0" applyFont="1" applyFill="1" applyBorder="1" applyAlignment="1" applyProtection="1">
      <alignment horizontal="center" vertical="center"/>
    </xf>
    <xf numFmtId="9" fontId="3" fillId="11" borderId="109" xfId="1" applyFont="1" applyFill="1" applyBorder="1" applyAlignment="1" applyProtection="1">
      <alignment horizontal="center" vertical="center"/>
    </xf>
    <xf numFmtId="0" fontId="5" fillId="11" borderId="114" xfId="0" applyFont="1" applyFill="1" applyBorder="1" applyAlignment="1" applyProtection="1">
      <alignment horizontal="left" vertical="center"/>
    </xf>
    <xf numFmtId="9" fontId="3" fillId="11" borderId="111" xfId="1" applyFont="1" applyFill="1" applyBorder="1" applyAlignment="1" applyProtection="1">
      <alignment horizontal="center" vertical="center" wrapText="1"/>
    </xf>
    <xf numFmtId="9" fontId="5" fillId="11" borderId="115" xfId="1" applyFont="1" applyFill="1" applyBorder="1" applyAlignment="1" applyProtection="1">
      <alignment horizontal="left" vertical="center" wrapText="1"/>
    </xf>
    <xf numFmtId="0" fontId="27" fillId="12" borderId="113" xfId="0" applyFont="1" applyFill="1" applyBorder="1" applyAlignment="1" applyProtection="1">
      <alignment horizontal="center" vertical="center"/>
    </xf>
    <xf numFmtId="9" fontId="3" fillId="12" borderId="109" xfId="1" applyFont="1" applyFill="1" applyBorder="1" applyAlignment="1" applyProtection="1">
      <alignment horizontal="center" vertical="center"/>
    </xf>
    <xf numFmtId="0" fontId="5" fillId="12" borderId="114" xfId="0" applyFont="1" applyFill="1" applyBorder="1" applyAlignment="1" applyProtection="1">
      <alignment horizontal="left" vertical="center"/>
    </xf>
    <xf numFmtId="9" fontId="3" fillId="12" borderId="111" xfId="1" applyFont="1" applyFill="1" applyBorder="1" applyAlignment="1" applyProtection="1">
      <alignment horizontal="center" vertical="center" wrapText="1"/>
    </xf>
    <xf numFmtId="9" fontId="5" fillId="12" borderId="115" xfId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9" fontId="3" fillId="0" borderId="0" xfId="1" applyFont="1" applyFill="1" applyBorder="1" applyAlignment="1" applyProtection="1">
      <alignment horizontal="center" vertical="center"/>
    </xf>
    <xf numFmtId="0" fontId="5" fillId="0" borderId="116" xfId="0" applyFont="1" applyFill="1" applyBorder="1" applyAlignment="1" applyProtection="1">
      <alignment horizontal="left" vertical="center"/>
    </xf>
    <xf numFmtId="9" fontId="3" fillId="0" borderId="117" xfId="1" applyFont="1" applyFill="1" applyBorder="1" applyAlignment="1" applyProtection="1">
      <alignment horizontal="center" vertical="center" wrapText="1"/>
    </xf>
    <xf numFmtId="9" fontId="5" fillId="0" borderId="118" xfId="1" applyFont="1" applyFill="1" applyBorder="1" applyAlignment="1" applyProtection="1">
      <alignment horizontal="left" vertical="center" wrapText="1"/>
    </xf>
    <xf numFmtId="9" fontId="3" fillId="0" borderId="118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9" fontId="3" fillId="0" borderId="0" xfId="1" applyFont="1" applyFill="1" applyBorder="1" applyAlignment="1" applyProtection="1">
      <alignment horizontal="center" vertical="center" wrapText="1"/>
    </xf>
    <xf numFmtId="9" fontId="5" fillId="0" borderId="0" xfId="1" applyFont="1" applyFill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3" fontId="35" fillId="3" borderId="121" xfId="0" applyNumberFormat="1" applyFont="1" applyFill="1" applyBorder="1" applyAlignment="1" applyProtection="1">
      <alignment horizontal="center" vertical="center" wrapText="1"/>
    </xf>
    <xf numFmtId="3" fontId="35" fillId="4" borderId="121" xfId="0" applyNumberFormat="1" applyFont="1" applyFill="1" applyBorder="1" applyAlignment="1" applyProtection="1">
      <alignment horizontal="center" vertical="center" wrapText="1"/>
    </xf>
    <xf numFmtId="3" fontId="35" fillId="5" borderId="121" xfId="0" applyNumberFormat="1" applyFont="1" applyFill="1" applyBorder="1" applyAlignment="1" applyProtection="1">
      <alignment horizontal="center" vertical="center" wrapText="1"/>
    </xf>
    <xf numFmtId="3" fontId="36" fillId="10" borderId="122" xfId="0" applyNumberFormat="1" applyFont="1" applyFill="1" applyBorder="1" applyAlignment="1" applyProtection="1">
      <alignment horizontal="center" vertical="center" wrapText="1"/>
    </xf>
    <xf numFmtId="3" fontId="36" fillId="14" borderId="122" xfId="0" applyNumberFormat="1" applyFont="1" applyFill="1" applyBorder="1" applyAlignment="1" applyProtection="1">
      <alignment horizontal="center" vertical="center" wrapText="1"/>
    </xf>
    <xf numFmtId="3" fontId="36" fillId="12" borderId="123" xfId="0" applyNumberFormat="1" applyFont="1" applyFill="1" applyBorder="1" applyAlignment="1" applyProtection="1">
      <alignment horizontal="center" vertical="center"/>
    </xf>
    <xf numFmtId="3" fontId="35" fillId="0" borderId="0" xfId="0" applyNumberFormat="1" applyFont="1" applyAlignment="1" applyProtection="1">
      <alignment vertical="center"/>
      <protection locked="0"/>
    </xf>
    <xf numFmtId="3" fontId="35" fillId="3" borderId="127" xfId="0" applyNumberFormat="1" applyFont="1" applyFill="1" applyBorder="1" applyAlignment="1" applyProtection="1">
      <alignment horizontal="center" vertical="center" wrapText="1"/>
    </xf>
    <xf numFmtId="3" fontId="35" fillId="4" borderId="127" xfId="0" applyNumberFormat="1" applyFont="1" applyFill="1" applyBorder="1" applyAlignment="1" applyProtection="1">
      <alignment horizontal="center" vertical="center" wrapText="1"/>
    </xf>
    <xf numFmtId="3" fontId="35" fillId="5" borderId="127" xfId="0" applyNumberFormat="1" applyFont="1" applyFill="1" applyBorder="1" applyAlignment="1" applyProtection="1">
      <alignment horizontal="center" vertical="center" wrapText="1"/>
    </xf>
    <xf numFmtId="3" fontId="36" fillId="10" borderId="128" xfId="0" applyNumberFormat="1" applyFont="1" applyFill="1" applyBorder="1" applyAlignment="1" applyProtection="1">
      <alignment horizontal="center" vertical="center" wrapText="1"/>
    </xf>
    <xf numFmtId="3" fontId="36" fillId="14" borderId="128" xfId="0" applyNumberFormat="1" applyFont="1" applyFill="1" applyBorder="1" applyAlignment="1" applyProtection="1">
      <alignment horizontal="center" vertical="center" wrapText="1"/>
    </xf>
    <xf numFmtId="3" fontId="36" fillId="12" borderId="129" xfId="0" applyNumberFormat="1" applyFont="1" applyFill="1" applyBorder="1" applyAlignment="1" applyProtection="1">
      <alignment horizontal="center" vertical="center"/>
    </xf>
    <xf numFmtId="3" fontId="34" fillId="7" borderId="125" xfId="0" applyNumberFormat="1" applyFont="1" applyFill="1" applyBorder="1" applyAlignment="1" applyProtection="1">
      <alignment horizontal="center" vertical="center" wrapText="1"/>
    </xf>
    <xf numFmtId="3" fontId="34" fillId="7" borderId="126" xfId="0" applyNumberFormat="1" applyFont="1" applyFill="1" applyBorder="1" applyAlignment="1" applyProtection="1">
      <alignment horizontal="center" vertical="center" wrapText="1"/>
    </xf>
    <xf numFmtId="3" fontId="37" fillId="15" borderId="130" xfId="0" applyNumberFormat="1" applyFont="1" applyFill="1" applyBorder="1" applyAlignment="1" applyProtection="1">
      <alignment horizontal="center" vertical="center" wrapText="1"/>
    </xf>
    <xf numFmtId="3" fontId="37" fillId="15" borderId="131" xfId="0" applyNumberFormat="1" applyFont="1" applyFill="1" applyBorder="1" applyAlignment="1" applyProtection="1">
      <alignment horizontal="center" vertical="center" wrapText="1"/>
    </xf>
    <xf numFmtId="3" fontId="36" fillId="15" borderId="130" xfId="0" applyNumberFormat="1" applyFont="1" applyFill="1" applyBorder="1" applyAlignment="1" applyProtection="1">
      <alignment horizontal="left" vertical="center"/>
    </xf>
    <xf numFmtId="3" fontId="36" fillId="15" borderId="13" xfId="0" applyNumberFormat="1" applyFont="1" applyFill="1" applyBorder="1" applyAlignment="1" applyProtection="1">
      <alignment horizontal="left" vertical="center"/>
    </xf>
    <xf numFmtId="0" fontId="17" fillId="2" borderId="74" xfId="0" applyFont="1" applyFill="1" applyBorder="1" applyAlignment="1" applyProtection="1">
      <alignment horizontal="center" vertical="center" wrapText="1"/>
    </xf>
    <xf numFmtId="3" fontId="21" fillId="2" borderId="82" xfId="0" applyNumberFormat="1" applyFont="1" applyFill="1" applyBorder="1" applyAlignment="1" applyProtection="1">
      <alignment horizontal="center"/>
    </xf>
    <xf numFmtId="9" fontId="26" fillId="0" borderId="82" xfId="1" applyFont="1" applyFill="1" applyBorder="1" applyAlignment="1" applyProtection="1">
      <alignment horizontal="center" vertical="center"/>
    </xf>
    <xf numFmtId="0" fontId="29" fillId="2" borderId="88" xfId="0" applyFont="1" applyFill="1" applyBorder="1" applyAlignment="1" applyProtection="1">
      <alignment horizontal="center" vertical="center" wrapText="1"/>
    </xf>
    <xf numFmtId="3" fontId="31" fillId="2" borderId="96" xfId="0" applyNumberFormat="1" applyFont="1" applyFill="1" applyBorder="1" applyAlignment="1" applyProtection="1">
      <alignment horizontal="center" vertical="center"/>
    </xf>
    <xf numFmtId="3" fontId="34" fillId="7" borderId="119" xfId="0" applyNumberFormat="1" applyFont="1" applyFill="1" applyBorder="1" applyAlignment="1" applyProtection="1">
      <alignment horizontal="center" vertical="center" wrapText="1"/>
    </xf>
    <xf numFmtId="3" fontId="34" fillId="7" borderId="120" xfId="0" applyNumberFormat="1" applyFont="1" applyFill="1" applyBorder="1" applyAlignment="1" applyProtection="1">
      <alignment horizontal="center" vertical="center" wrapText="1"/>
    </xf>
    <xf numFmtId="3" fontId="37" fillId="15" borderId="124" xfId="0" applyNumberFormat="1" applyFont="1" applyFill="1" applyBorder="1" applyAlignment="1" applyProtection="1">
      <alignment horizontal="center" vertical="center" wrapText="1"/>
    </xf>
    <xf numFmtId="3" fontId="37" fillId="15" borderId="50" xfId="0" applyNumberFormat="1" applyFont="1" applyFill="1" applyBorder="1" applyAlignment="1" applyProtection="1">
      <alignment horizontal="center" vertical="center" wrapText="1"/>
    </xf>
    <xf numFmtId="3" fontId="36" fillId="15" borderId="124" xfId="0" applyNumberFormat="1" applyFont="1" applyFill="1" applyBorder="1" applyAlignment="1" applyProtection="1">
      <alignment horizontal="left" vertical="center"/>
    </xf>
    <xf numFmtId="3" fontId="36" fillId="15" borderId="6" xfId="0" applyNumberFormat="1" applyFont="1" applyFill="1" applyBorder="1" applyAlignment="1" applyProtection="1">
      <alignment horizontal="left" vertical="center"/>
    </xf>
    <xf numFmtId="9" fontId="26" fillId="0" borderId="85" xfId="1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3" fillId="10" borderId="52" xfId="0" applyFont="1" applyFill="1" applyBorder="1" applyAlignment="1" applyProtection="1">
      <alignment horizontal="center" vertical="center" wrapText="1"/>
      <protection locked="0"/>
    </xf>
    <xf numFmtId="0" fontId="13" fillId="10" borderId="56" xfId="0" applyFont="1" applyFill="1" applyBorder="1" applyAlignment="1" applyProtection="1">
      <alignment horizontal="center" vertical="center" wrapText="1"/>
      <protection locked="0"/>
    </xf>
    <xf numFmtId="0" fontId="1" fillId="10" borderId="53" xfId="0" applyFont="1" applyFill="1" applyBorder="1" applyAlignment="1" applyProtection="1">
      <alignment horizontal="center" vertical="center" wrapText="1"/>
      <protection locked="0"/>
    </xf>
    <xf numFmtId="0" fontId="13" fillId="11" borderId="52" xfId="0" applyFont="1" applyFill="1" applyBorder="1" applyAlignment="1" applyProtection="1">
      <alignment horizontal="center" vertical="center" wrapText="1"/>
      <protection locked="0"/>
    </xf>
    <xf numFmtId="0" fontId="13" fillId="11" borderId="56" xfId="0" applyFont="1" applyFill="1" applyBorder="1" applyAlignment="1" applyProtection="1">
      <alignment horizontal="center" vertical="center" wrapText="1"/>
      <protection locked="0"/>
    </xf>
    <xf numFmtId="0" fontId="1" fillId="11" borderId="53" xfId="0" applyFont="1" applyFill="1" applyBorder="1" applyAlignment="1" applyProtection="1">
      <alignment horizontal="center" vertical="center" wrapText="1"/>
      <protection locked="0"/>
    </xf>
    <xf numFmtId="0" fontId="13" fillId="12" borderId="52" xfId="0" applyFont="1" applyFill="1" applyBorder="1" applyAlignment="1" applyProtection="1">
      <alignment horizontal="center" vertical="center" wrapText="1"/>
      <protection locked="0"/>
    </xf>
    <xf numFmtId="0" fontId="13" fillId="12" borderId="56" xfId="0" applyFont="1" applyFill="1" applyBorder="1" applyAlignment="1" applyProtection="1">
      <alignment horizontal="center" vertical="center" wrapText="1"/>
      <protection locked="0"/>
    </xf>
    <xf numFmtId="0" fontId="1" fillId="12" borderId="5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9" fontId="26" fillId="0" borderId="83" xfId="1" applyFont="1" applyFill="1" applyBorder="1" applyAlignment="1" applyProtection="1">
      <alignment horizontal="center" vertical="center"/>
    </xf>
    <xf numFmtId="0" fontId="2" fillId="10" borderId="44" xfId="0" applyFont="1" applyFill="1" applyBorder="1" applyAlignment="1" applyProtection="1">
      <alignment horizontal="center" vertical="center"/>
      <protection locked="0"/>
    </xf>
    <xf numFmtId="0" fontId="2" fillId="10" borderId="45" xfId="0" applyFont="1" applyFill="1" applyBorder="1" applyAlignment="1" applyProtection="1">
      <alignment horizontal="center" vertical="center"/>
      <protection locked="0"/>
    </xf>
    <xf numFmtId="0" fontId="2" fillId="11" borderId="48" xfId="0" applyFont="1" applyFill="1" applyBorder="1" applyAlignment="1" applyProtection="1">
      <alignment horizontal="center" vertical="center"/>
      <protection locked="0"/>
    </xf>
    <xf numFmtId="0" fontId="2" fillId="11" borderId="45" xfId="0" applyFont="1" applyFill="1" applyBorder="1" applyAlignment="1" applyProtection="1">
      <alignment horizontal="center" vertical="center"/>
      <protection locked="0"/>
    </xf>
    <xf numFmtId="0" fontId="2" fillId="12" borderId="49" xfId="0" applyFont="1" applyFill="1" applyBorder="1" applyAlignment="1" applyProtection="1">
      <alignment horizontal="center" vertical="center"/>
      <protection locked="0"/>
    </xf>
    <xf numFmtId="0" fontId="2" fillId="12" borderId="50" xfId="0" applyFont="1" applyFill="1" applyBorder="1" applyAlignment="1" applyProtection="1">
      <alignment horizontal="center" vertical="center"/>
      <protection locked="0"/>
    </xf>
    <xf numFmtId="15" fontId="4" fillId="2" borderId="2" xfId="0" applyNumberFormat="1" applyFont="1" applyFill="1" applyBorder="1" applyAlignment="1" applyProtection="1">
      <alignment horizontal="right" vertical="center"/>
      <protection locked="0"/>
    </xf>
    <xf numFmtId="15" fontId="4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12" fillId="6" borderId="42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Border="1" applyAlignment="1" applyProtection="1">
      <alignment horizontal="center" vertical="center"/>
      <protection locked="0"/>
    </xf>
    <xf numFmtId="0" fontId="12" fillId="8" borderId="42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0" xfId="0" applyFont="1" applyFill="1" applyBorder="1" applyAlignment="1" applyProtection="1">
      <alignment horizontal="center" vertical="center"/>
      <protection locked="0"/>
    </xf>
  </cellXfs>
  <cellStyles count="7">
    <cellStyle name="Bon" xfId="2"/>
    <cellStyle name="Normal" xfId="0" builtinId="0"/>
    <cellStyle name="Pourcentage" xfId="1" builtinId="5"/>
    <cellStyle name="Titre 1" xfId="3"/>
    <cellStyle name="Titre 2" xfId="4"/>
    <cellStyle name="Titre 3" xfId="5"/>
    <cellStyle name="Titre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topLeftCell="A13" zoomScale="115" zoomScaleNormal="115" zoomScaleSheetLayoutView="95" workbookViewId="0">
      <selection activeCell="S16" sqref="S16"/>
    </sheetView>
  </sheetViews>
  <sheetFormatPr baseColWidth="10" defaultColWidth="10.85546875" defaultRowHeight="6.75" customHeight="1"/>
  <cols>
    <col min="1" max="1" width="9.140625" style="8" customWidth="1"/>
    <col min="2" max="2" width="5.28515625" style="8" customWidth="1"/>
    <col min="3" max="3" width="7.7109375" style="8" customWidth="1"/>
    <col min="4" max="4" width="9.140625" style="8" customWidth="1"/>
    <col min="5" max="5" width="8.28515625" style="8" customWidth="1"/>
    <col min="6" max="6" width="8" style="8" customWidth="1"/>
    <col min="7" max="7" width="6.28515625" style="8" customWidth="1"/>
    <col min="8" max="8" width="8.140625" style="8" customWidth="1"/>
    <col min="9" max="9" width="8.7109375" style="8" customWidth="1"/>
    <col min="10" max="10" width="7.7109375" style="8" customWidth="1"/>
    <col min="11" max="11" width="8.140625" style="8" customWidth="1"/>
    <col min="12" max="12" width="5.7109375" style="8" customWidth="1"/>
    <col min="13" max="13" width="5.85546875" style="8" customWidth="1"/>
    <col min="14" max="14" width="6.85546875" style="8" customWidth="1"/>
    <col min="15" max="15" width="8.28515625" style="8" customWidth="1"/>
    <col min="16" max="16" width="6.28515625" style="8" customWidth="1"/>
    <col min="17" max="17" width="7.140625" style="8" customWidth="1"/>
    <col min="18" max="18" width="6.28515625" style="8" customWidth="1"/>
    <col min="19" max="28" width="10.7109375" style="8" customWidth="1"/>
    <col min="29" max="16384" width="10.85546875" style="8"/>
  </cols>
  <sheetData>
    <row r="1" spans="1:29" s="5" customFormat="1" ht="15" customHeight="1" thickTop="1">
      <c r="A1" s="1" t="s">
        <v>0</v>
      </c>
      <c r="B1" s="2"/>
      <c r="C1" s="2"/>
      <c r="D1" s="3"/>
      <c r="E1" s="2"/>
      <c r="F1" s="2"/>
      <c r="G1" s="2"/>
      <c r="H1" s="2"/>
      <c r="I1" s="251">
        <v>41333</v>
      </c>
      <c r="J1" s="252"/>
      <c r="K1" s="253" t="s">
        <v>1</v>
      </c>
      <c r="L1" s="254"/>
      <c r="M1" s="254"/>
      <c r="N1" s="254"/>
      <c r="O1" s="254"/>
      <c r="P1" s="254"/>
      <c r="Q1" s="254"/>
      <c r="R1" s="255"/>
      <c r="S1" s="4"/>
      <c r="T1" s="4"/>
      <c r="U1" s="4"/>
      <c r="V1" s="4"/>
      <c r="W1" s="4"/>
      <c r="X1" s="4"/>
      <c r="Y1" s="4"/>
      <c r="Z1" s="4"/>
      <c r="AA1" s="4"/>
    </row>
    <row r="2" spans="1:29" s="7" customFormat="1" ht="15.75" customHeight="1" thickBot="1">
      <c r="A2" s="256" t="s">
        <v>2</v>
      </c>
      <c r="B2" s="256"/>
      <c r="C2" s="256"/>
      <c r="D2" s="256"/>
      <c r="E2" s="256"/>
      <c r="F2" s="256"/>
      <c r="G2" s="256"/>
      <c r="H2" s="256"/>
      <c r="I2" s="256"/>
      <c r="J2" s="257"/>
      <c r="K2" s="258"/>
      <c r="L2" s="259"/>
      <c r="M2" s="259"/>
      <c r="N2" s="259"/>
      <c r="O2" s="259"/>
      <c r="P2" s="259"/>
      <c r="Q2" s="259"/>
      <c r="R2" s="260"/>
      <c r="S2" s="6"/>
      <c r="T2" s="6"/>
      <c r="U2" s="6"/>
      <c r="V2" s="6"/>
      <c r="W2" s="6"/>
      <c r="X2" s="6"/>
      <c r="Y2" s="6"/>
      <c r="Z2" s="6"/>
      <c r="AA2" s="6"/>
    </row>
    <row r="3" spans="1:29" ht="6.75" customHeight="1" thickTop="1" thickBot="1">
      <c r="K3" s="261"/>
      <c r="L3" s="262"/>
      <c r="M3" s="262"/>
      <c r="N3" s="262"/>
      <c r="O3" s="262"/>
      <c r="P3" s="262"/>
      <c r="Q3" s="262"/>
      <c r="R3" s="263"/>
      <c r="U3" s="6"/>
      <c r="V3" s="6"/>
      <c r="W3" s="6"/>
      <c r="X3" s="6"/>
      <c r="Y3" s="6"/>
      <c r="Z3" s="6"/>
      <c r="AA3" s="6"/>
      <c r="AB3" s="6"/>
      <c r="AC3" s="6"/>
    </row>
    <row r="4" spans="1:29" ht="17.100000000000001" customHeight="1" thickTop="1" thickBot="1">
      <c r="A4" s="9" t="s">
        <v>3</v>
      </c>
      <c r="B4" s="10"/>
      <c r="C4" s="10"/>
      <c r="D4" s="11"/>
      <c r="E4" s="11"/>
      <c r="F4" s="11"/>
      <c r="G4" s="12"/>
      <c r="H4" s="12"/>
      <c r="I4" s="12"/>
      <c r="J4" s="12"/>
      <c r="K4" s="264" t="s">
        <v>4</v>
      </c>
      <c r="L4" s="264"/>
      <c r="M4" s="264"/>
      <c r="N4" s="13" t="s">
        <v>5</v>
      </c>
      <c r="O4" s="14" t="s">
        <v>6</v>
      </c>
      <c r="P4" s="15" t="s">
        <v>7</v>
      </c>
      <c r="Q4" s="16" t="s">
        <v>8</v>
      </c>
      <c r="R4" s="17" t="s">
        <v>9</v>
      </c>
      <c r="U4" s="6"/>
      <c r="V4" s="6"/>
      <c r="W4" s="6"/>
      <c r="X4" s="6"/>
      <c r="Y4" s="6"/>
      <c r="Z4" s="6"/>
      <c r="AA4" s="6"/>
      <c r="AB4" s="6"/>
      <c r="AC4" s="6"/>
    </row>
    <row r="5" spans="1:29" s="7" customFormat="1" ht="15" customHeight="1" thickBot="1">
      <c r="A5" s="18" t="s">
        <v>10</v>
      </c>
      <c r="B5" s="19"/>
      <c r="C5" s="19"/>
      <c r="D5" s="20"/>
      <c r="E5" s="21"/>
      <c r="F5" s="21"/>
      <c r="G5" s="21"/>
      <c r="H5" s="21"/>
      <c r="I5" s="21"/>
      <c r="J5" s="21"/>
      <c r="K5" s="22"/>
      <c r="L5" s="265" t="s">
        <v>11</v>
      </c>
      <c r="M5" s="265"/>
      <c r="N5" s="23"/>
      <c r="O5" s="24"/>
      <c r="P5" s="25"/>
      <c r="Q5" s="26">
        <v>0</v>
      </c>
      <c r="R5" s="27">
        <f>N5+O5+P5+Q5</f>
        <v>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7" customFormat="1" ht="21" customHeight="1" thickBot="1">
      <c r="A6" s="28" t="s">
        <v>12</v>
      </c>
      <c r="B6" s="29"/>
      <c r="C6" s="29"/>
      <c r="D6" s="30"/>
      <c r="E6" s="30"/>
      <c r="F6" s="30"/>
      <c r="G6" s="30"/>
      <c r="H6" s="30"/>
      <c r="I6" s="30"/>
      <c r="J6" s="30"/>
      <c r="K6" s="22"/>
      <c r="L6" s="266" t="s">
        <v>13</v>
      </c>
      <c r="M6" s="266"/>
      <c r="N6" s="31"/>
      <c r="O6" s="32"/>
      <c r="P6" s="33"/>
      <c r="Q6" s="34">
        <v>0</v>
      </c>
      <c r="R6" s="35">
        <f>N6+O6+P6+Q6</f>
        <v>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40" customFormat="1" ht="18.75" customHeight="1" thickTop="1" thickBot="1">
      <c r="A7" s="36" t="s">
        <v>14</v>
      </c>
      <c r="B7" s="29"/>
      <c r="C7" s="29"/>
      <c r="D7" s="37"/>
      <c r="E7" s="37"/>
      <c r="F7" s="37"/>
      <c r="G7" s="37"/>
      <c r="H7" s="37"/>
      <c r="I7" s="37"/>
      <c r="J7" s="37"/>
      <c r="K7" s="267" t="s">
        <v>15</v>
      </c>
      <c r="L7" s="267"/>
      <c r="M7" s="268"/>
      <c r="N7" s="38"/>
      <c r="O7" s="38"/>
      <c r="P7" s="38"/>
      <c r="Q7" s="38"/>
      <c r="R7" s="39">
        <f>N7+O7+P7+Q7</f>
        <v>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6" customFormat="1" ht="17.100000000000001" hidden="1" customHeight="1"/>
    <row r="9" spans="1:29" s="6" customFormat="1" ht="17.100000000000001" hidden="1" customHeight="1"/>
    <row r="10" spans="1:29" s="6" customFormat="1" ht="17.100000000000001" hidden="1" customHeight="1"/>
    <row r="11" spans="1:29" s="6" customFormat="1" ht="17.100000000000001" hidden="1" customHeight="1"/>
    <row r="12" spans="1:29" s="6" customFormat="1" ht="17.100000000000001" hidden="1" customHeight="1" thickBot="1"/>
    <row r="13" spans="1:29" s="41" customFormat="1" ht="17.100000000000001" customHeight="1" thickBot="1">
      <c r="B13" s="42"/>
      <c r="C13" s="42"/>
      <c r="D13" s="269" t="s">
        <v>16</v>
      </c>
      <c r="E13" s="43" t="s">
        <v>17</v>
      </c>
      <c r="F13" s="43" t="s">
        <v>18</v>
      </c>
      <c r="G13" s="42"/>
      <c r="H13" s="42"/>
      <c r="I13" s="271" t="s">
        <v>16</v>
      </c>
      <c r="J13" s="43" t="s">
        <v>17</v>
      </c>
      <c r="K13" s="43" t="s">
        <v>18</v>
      </c>
      <c r="L13" s="42"/>
      <c r="M13" s="42"/>
      <c r="N13" s="273" t="s">
        <v>16</v>
      </c>
      <c r="O13" s="43" t="s">
        <v>17</v>
      </c>
      <c r="P13" s="43" t="s">
        <v>18</v>
      </c>
    </row>
    <row r="14" spans="1:29" ht="15" customHeight="1" thickTop="1" thickBot="1">
      <c r="B14" s="245" t="s">
        <v>19</v>
      </c>
      <c r="C14" s="246"/>
      <c r="D14" s="270"/>
      <c r="E14" s="44"/>
      <c r="F14" s="45"/>
      <c r="G14" s="247" t="s">
        <v>20</v>
      </c>
      <c r="H14" s="248"/>
      <c r="I14" s="272"/>
      <c r="J14" s="44"/>
      <c r="K14" s="45"/>
      <c r="L14" s="249" t="s">
        <v>21</v>
      </c>
      <c r="M14" s="250"/>
      <c r="N14" s="274"/>
      <c r="O14" s="44"/>
      <c r="P14" s="45"/>
    </row>
    <row r="15" spans="1:29" s="47" customFormat="1" ht="21" customHeight="1" thickBot="1">
      <c r="A15" s="231" t="s">
        <v>22</v>
      </c>
      <c r="B15" s="233" t="s">
        <v>23</v>
      </c>
      <c r="C15" s="235" t="s">
        <v>24</v>
      </c>
      <c r="D15" s="235"/>
      <c r="E15" s="235"/>
      <c r="F15" s="235"/>
      <c r="G15" s="236" t="s">
        <v>25</v>
      </c>
      <c r="H15" s="238" t="s">
        <v>26</v>
      </c>
      <c r="I15" s="238"/>
      <c r="J15" s="238"/>
      <c r="K15" s="238"/>
      <c r="L15" s="239" t="s">
        <v>27</v>
      </c>
      <c r="M15" s="241" t="s">
        <v>28</v>
      </c>
      <c r="N15" s="241"/>
      <c r="O15" s="241"/>
      <c r="P15" s="241"/>
      <c r="Q15" s="242" t="s">
        <v>29</v>
      </c>
      <c r="R15" s="243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29" s="5" customFormat="1" ht="20.100000000000001" customHeight="1" thickBot="1">
      <c r="A16" s="232"/>
      <c r="B16" s="234"/>
      <c r="C16" s="48" t="s">
        <v>30</v>
      </c>
      <c r="D16" s="49" t="s">
        <v>31</v>
      </c>
      <c r="E16" s="50" t="s">
        <v>32</v>
      </c>
      <c r="F16" s="51" t="s">
        <v>33</v>
      </c>
      <c r="G16" s="237"/>
      <c r="H16" s="48" t="s">
        <v>30</v>
      </c>
      <c r="I16" s="49" t="s">
        <v>31</v>
      </c>
      <c r="J16" s="52" t="s">
        <v>34</v>
      </c>
      <c r="K16" s="53" t="s">
        <v>35</v>
      </c>
      <c r="L16" s="240"/>
      <c r="M16" s="48" t="s">
        <v>30</v>
      </c>
      <c r="N16" s="49" t="s">
        <v>31</v>
      </c>
      <c r="O16" s="52" t="s">
        <v>34</v>
      </c>
      <c r="P16" s="54" t="s">
        <v>36</v>
      </c>
      <c r="Q16" s="55" t="s">
        <v>37</v>
      </c>
      <c r="R16" s="56" t="s">
        <v>38</v>
      </c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5" customFormat="1" ht="15.75" customHeight="1">
      <c r="A17" s="57" t="s">
        <v>39</v>
      </c>
      <c r="B17" s="58"/>
      <c r="C17" s="59"/>
      <c r="D17" s="59"/>
      <c r="E17" s="59"/>
      <c r="F17" s="60">
        <f t="shared" ref="F17:F22" si="0">C17+D17+E17</f>
        <v>0</v>
      </c>
      <c r="G17" s="61"/>
      <c r="H17" s="62"/>
      <c r="I17" s="62"/>
      <c r="J17" s="62"/>
      <c r="K17" s="63">
        <f t="shared" ref="K17:K22" si="1">J17+I17+H17</f>
        <v>0</v>
      </c>
      <c r="L17" s="61"/>
      <c r="M17" s="62"/>
      <c r="N17" s="62"/>
      <c r="O17" s="62"/>
      <c r="P17" s="64">
        <f t="shared" ref="P17:P22" si="2">O17+N17+M17</f>
        <v>0</v>
      </c>
      <c r="Q17" s="65">
        <f t="shared" ref="Q17:Q22" si="3">P17+K17+F17</f>
        <v>0</v>
      </c>
      <c r="R17" s="66" t="e">
        <f>Q17/(L17+G17+B17)</f>
        <v>#DIV/0!</v>
      </c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67" t="s">
        <v>40</v>
      </c>
      <c r="B18" s="61"/>
      <c r="C18" s="62"/>
      <c r="D18" s="62"/>
      <c r="E18" s="62"/>
      <c r="F18" s="68">
        <f t="shared" si="0"/>
        <v>0</v>
      </c>
      <c r="G18" s="61"/>
      <c r="H18" s="62"/>
      <c r="I18" s="62"/>
      <c r="J18" s="62"/>
      <c r="K18" s="63">
        <f t="shared" si="1"/>
        <v>0</v>
      </c>
      <c r="L18" s="61"/>
      <c r="M18" s="62"/>
      <c r="N18" s="62"/>
      <c r="O18" s="62"/>
      <c r="P18" s="69">
        <f t="shared" si="2"/>
        <v>0</v>
      </c>
      <c r="Q18" s="65">
        <f t="shared" si="3"/>
        <v>0</v>
      </c>
      <c r="R18" s="66" t="e">
        <f>Q18/(L18+G18+B18)</f>
        <v>#DIV/0!</v>
      </c>
    </row>
    <row r="19" spans="1:28" ht="15.75" customHeight="1">
      <c r="A19" s="67" t="s">
        <v>41</v>
      </c>
      <c r="B19" s="61"/>
      <c r="C19" s="62"/>
      <c r="D19" s="62"/>
      <c r="E19" s="62"/>
      <c r="F19" s="68">
        <f t="shared" si="0"/>
        <v>0</v>
      </c>
      <c r="G19" s="61"/>
      <c r="H19" s="62"/>
      <c r="I19" s="62"/>
      <c r="J19" s="62"/>
      <c r="K19" s="63">
        <f t="shared" si="1"/>
        <v>0</v>
      </c>
      <c r="L19" s="61"/>
      <c r="M19" s="62"/>
      <c r="N19" s="62"/>
      <c r="O19" s="62"/>
      <c r="P19" s="69">
        <f t="shared" si="2"/>
        <v>0</v>
      </c>
      <c r="Q19" s="65">
        <f t="shared" si="3"/>
        <v>0</v>
      </c>
      <c r="R19" s="66" t="e">
        <f>Q19/(L19+G19+B19)</f>
        <v>#DIV/0!</v>
      </c>
    </row>
    <row r="20" spans="1:28" ht="15.75" customHeight="1">
      <c r="A20" s="67" t="s">
        <v>42</v>
      </c>
      <c r="B20" s="61"/>
      <c r="C20" s="62"/>
      <c r="D20" s="62"/>
      <c r="E20" s="62"/>
      <c r="F20" s="68">
        <f t="shared" si="0"/>
        <v>0</v>
      </c>
      <c r="G20" s="61"/>
      <c r="H20" s="62"/>
      <c r="I20" s="62"/>
      <c r="J20" s="62"/>
      <c r="K20" s="63">
        <f t="shared" si="1"/>
        <v>0</v>
      </c>
      <c r="L20" s="61"/>
      <c r="M20" s="62"/>
      <c r="N20" s="62"/>
      <c r="O20" s="62"/>
      <c r="P20" s="69">
        <f t="shared" si="2"/>
        <v>0</v>
      </c>
      <c r="Q20" s="65">
        <f t="shared" si="3"/>
        <v>0</v>
      </c>
      <c r="R20" s="66" t="e">
        <f t="shared" ref="R20:R33" si="4">Q20/(L20+G20+B20)</f>
        <v>#DIV/0!</v>
      </c>
    </row>
    <row r="21" spans="1:28" ht="15.75" customHeight="1">
      <c r="A21" s="67" t="s">
        <v>43</v>
      </c>
      <c r="B21" s="61"/>
      <c r="C21" s="62"/>
      <c r="D21" s="62"/>
      <c r="E21" s="62"/>
      <c r="F21" s="68">
        <f t="shared" si="0"/>
        <v>0</v>
      </c>
      <c r="G21" s="61"/>
      <c r="H21" s="62"/>
      <c r="I21" s="62"/>
      <c r="J21" s="62"/>
      <c r="K21" s="63">
        <f t="shared" si="1"/>
        <v>0</v>
      </c>
      <c r="L21" s="61"/>
      <c r="M21" s="62"/>
      <c r="N21" s="62"/>
      <c r="O21" s="62"/>
      <c r="P21" s="69">
        <f t="shared" si="2"/>
        <v>0</v>
      </c>
      <c r="Q21" s="65">
        <f t="shared" si="3"/>
        <v>0</v>
      </c>
      <c r="R21" s="66" t="e">
        <f t="shared" si="4"/>
        <v>#DIV/0!</v>
      </c>
    </row>
    <row r="22" spans="1:28" ht="15.75" customHeight="1">
      <c r="A22" s="70" t="s">
        <v>44</v>
      </c>
      <c r="B22" s="61"/>
      <c r="C22" s="62"/>
      <c r="D22" s="62"/>
      <c r="E22" s="62"/>
      <c r="F22" s="71">
        <f t="shared" si="0"/>
        <v>0</v>
      </c>
      <c r="G22" s="61"/>
      <c r="H22" s="62"/>
      <c r="I22" s="62"/>
      <c r="J22" s="62"/>
      <c r="K22" s="72">
        <f t="shared" si="1"/>
        <v>0</v>
      </c>
      <c r="L22" s="61"/>
      <c r="M22" s="62"/>
      <c r="N22" s="62"/>
      <c r="O22" s="62"/>
      <c r="P22" s="73">
        <f t="shared" si="2"/>
        <v>0</v>
      </c>
      <c r="Q22" s="74">
        <f t="shared" si="3"/>
        <v>0</v>
      </c>
      <c r="R22" s="66" t="e">
        <f t="shared" si="4"/>
        <v>#DIV/0!</v>
      </c>
    </row>
    <row r="23" spans="1:28" ht="15" customHeight="1" thickBot="1">
      <c r="A23" s="219" t="s">
        <v>45</v>
      </c>
      <c r="B23" s="75">
        <f t="shared" ref="B23:P23" si="5">B17+B18+B19+B20+B21+B22</f>
        <v>0</v>
      </c>
      <c r="C23" s="76">
        <f t="shared" si="5"/>
        <v>0</v>
      </c>
      <c r="D23" s="77">
        <f t="shared" si="5"/>
        <v>0</v>
      </c>
      <c r="E23" s="78">
        <f t="shared" si="5"/>
        <v>0</v>
      </c>
      <c r="F23" s="79">
        <f t="shared" si="5"/>
        <v>0</v>
      </c>
      <c r="G23" s="80">
        <f t="shared" si="5"/>
        <v>0</v>
      </c>
      <c r="H23" s="76">
        <f t="shared" si="5"/>
        <v>0</v>
      </c>
      <c r="I23" s="77">
        <f t="shared" si="5"/>
        <v>0</v>
      </c>
      <c r="J23" s="78">
        <f t="shared" si="5"/>
        <v>0</v>
      </c>
      <c r="K23" s="81">
        <f t="shared" si="5"/>
        <v>0</v>
      </c>
      <c r="L23" s="82">
        <f t="shared" si="5"/>
        <v>0</v>
      </c>
      <c r="M23" s="76">
        <f t="shared" si="5"/>
        <v>0</v>
      </c>
      <c r="N23" s="77">
        <f t="shared" si="5"/>
        <v>0</v>
      </c>
      <c r="O23" s="83">
        <f t="shared" si="5"/>
        <v>0</v>
      </c>
      <c r="P23" s="84">
        <f t="shared" si="5"/>
        <v>0</v>
      </c>
      <c r="Q23" s="85">
        <f>SUM(Q17:Q22)</f>
        <v>0</v>
      </c>
      <c r="R23" s="66" t="e">
        <f t="shared" si="4"/>
        <v>#DIV/0!</v>
      </c>
    </row>
    <row r="24" spans="1:28" s="99" customFormat="1" ht="15" customHeight="1" thickBot="1">
      <c r="A24" s="219"/>
      <c r="B24" s="86" t="s">
        <v>46</v>
      </c>
      <c r="C24" s="87">
        <f>B23+G23+L23</f>
        <v>0</v>
      </c>
      <c r="D24" s="88" t="s">
        <v>47</v>
      </c>
      <c r="E24" s="89" t="s">
        <v>48</v>
      </c>
      <c r="F24" s="90">
        <f>C23+H23+M23</f>
        <v>0</v>
      </c>
      <c r="G24" s="91" t="e">
        <f>F24/C24</f>
        <v>#DIV/0!</v>
      </c>
      <c r="H24" s="92" t="s">
        <v>49</v>
      </c>
      <c r="I24" s="93">
        <f>I23+D23+N23</f>
        <v>0</v>
      </c>
      <c r="J24" s="94" t="e">
        <f>I24/C24</f>
        <v>#DIV/0!</v>
      </c>
      <c r="K24" s="95" t="s">
        <v>50</v>
      </c>
      <c r="L24" s="96">
        <f>J23+E23+O23</f>
        <v>0</v>
      </c>
      <c r="M24" s="97" t="e">
        <f>L24/Q23</f>
        <v>#DIV/0!</v>
      </c>
      <c r="N24" s="98" t="s">
        <v>51</v>
      </c>
      <c r="O24" s="220">
        <f>L24+I24+F24</f>
        <v>0</v>
      </c>
      <c r="P24" s="220"/>
      <c r="Q24" s="244" t="e">
        <f>Q23/Q36</f>
        <v>#DIV/0!</v>
      </c>
      <c r="R24" s="244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7.100000000000001" customHeight="1">
      <c r="A25" s="57" t="s">
        <v>52</v>
      </c>
      <c r="B25" s="58"/>
      <c r="C25" s="62"/>
      <c r="D25" s="62"/>
      <c r="E25" s="62"/>
      <c r="F25" s="60">
        <f>C25+D25+E25</f>
        <v>0</v>
      </c>
      <c r="G25" s="61"/>
      <c r="H25" s="62"/>
      <c r="I25" s="62">
        <v>0</v>
      </c>
      <c r="J25" s="62"/>
      <c r="K25" s="100">
        <f>J25+I25+H25</f>
        <v>0</v>
      </c>
      <c r="L25" s="61"/>
      <c r="M25" s="62"/>
      <c r="N25" s="62"/>
      <c r="O25" s="62"/>
      <c r="P25" s="64">
        <f>O25+N25+M25</f>
        <v>0</v>
      </c>
      <c r="Q25" s="65">
        <f>P25+K25+F25</f>
        <v>0</v>
      </c>
      <c r="R25" s="66" t="e">
        <f t="shared" si="4"/>
        <v>#DIV/0!</v>
      </c>
    </row>
    <row r="26" spans="1:28" ht="17.100000000000001" customHeight="1">
      <c r="A26" s="70" t="s">
        <v>53</v>
      </c>
      <c r="B26" s="101"/>
      <c r="C26" s="102"/>
      <c r="D26" s="102"/>
      <c r="E26" s="102"/>
      <c r="F26" s="68">
        <f>C26+D26+E26</f>
        <v>0</v>
      </c>
      <c r="G26" s="61"/>
      <c r="H26" s="62"/>
      <c r="I26" s="62">
        <v>0</v>
      </c>
      <c r="J26" s="62"/>
      <c r="K26" s="63">
        <f>J26+I26+H26</f>
        <v>0</v>
      </c>
      <c r="L26" s="61"/>
      <c r="M26" s="62"/>
      <c r="N26" s="62"/>
      <c r="O26" s="62"/>
      <c r="P26" s="69">
        <f>O26+N26+M26</f>
        <v>0</v>
      </c>
      <c r="Q26" s="65">
        <f>P26+K26+F26</f>
        <v>0</v>
      </c>
      <c r="R26" s="66" t="e">
        <f t="shared" si="4"/>
        <v>#DIV/0!</v>
      </c>
    </row>
    <row r="27" spans="1:28" s="5" customFormat="1" ht="14.1" customHeight="1" thickBot="1">
      <c r="A27" s="219" t="s">
        <v>54</v>
      </c>
      <c r="B27" s="75">
        <f t="shared" ref="B27:Q27" si="6">B25+B26</f>
        <v>0</v>
      </c>
      <c r="C27" s="103">
        <f t="shared" si="6"/>
        <v>0</v>
      </c>
      <c r="D27" s="104">
        <f t="shared" si="6"/>
        <v>0</v>
      </c>
      <c r="E27" s="78">
        <f t="shared" si="6"/>
        <v>0</v>
      </c>
      <c r="F27" s="105">
        <f t="shared" si="6"/>
        <v>0</v>
      </c>
      <c r="G27" s="106">
        <f t="shared" si="6"/>
        <v>0</v>
      </c>
      <c r="H27" s="103">
        <f t="shared" si="6"/>
        <v>0</v>
      </c>
      <c r="I27" s="77">
        <f t="shared" si="6"/>
        <v>0</v>
      </c>
      <c r="J27" s="78">
        <f t="shared" si="6"/>
        <v>0</v>
      </c>
      <c r="K27" s="107">
        <f t="shared" si="6"/>
        <v>0</v>
      </c>
      <c r="L27" s="108">
        <f t="shared" si="6"/>
        <v>0</v>
      </c>
      <c r="M27" s="103">
        <f t="shared" si="6"/>
        <v>0</v>
      </c>
      <c r="N27" s="104">
        <f t="shared" si="6"/>
        <v>0</v>
      </c>
      <c r="O27" s="109">
        <f t="shared" si="6"/>
        <v>0</v>
      </c>
      <c r="P27" s="110">
        <f t="shared" si="6"/>
        <v>0</v>
      </c>
      <c r="Q27" s="85">
        <f t="shared" si="6"/>
        <v>0</v>
      </c>
      <c r="R27" s="66" t="e">
        <f t="shared" si="4"/>
        <v>#DIV/0!</v>
      </c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s="7" customFormat="1" ht="14.1" customHeight="1" thickBot="1">
      <c r="A28" s="219"/>
      <c r="B28" s="86" t="s">
        <v>55</v>
      </c>
      <c r="C28" s="87">
        <f>B27+G27+L27</f>
        <v>0</v>
      </c>
      <c r="D28" s="111" t="s">
        <v>47</v>
      </c>
      <c r="E28" s="112" t="s">
        <v>48</v>
      </c>
      <c r="F28" s="113">
        <f>C27+H27+M27</f>
        <v>0</v>
      </c>
      <c r="G28" s="114" t="e">
        <f>F28/C28</f>
        <v>#DIV/0!</v>
      </c>
      <c r="H28" s="115" t="s">
        <v>49</v>
      </c>
      <c r="I28" s="116">
        <f>N27+I27+D27</f>
        <v>0</v>
      </c>
      <c r="J28" s="117" t="e">
        <f>I28/C28</f>
        <v>#DIV/0!</v>
      </c>
      <c r="K28" s="118" t="s">
        <v>50</v>
      </c>
      <c r="L28" s="96">
        <f>O27+J27+E27</f>
        <v>0</v>
      </c>
      <c r="M28" s="97" t="e">
        <f>L28/C28</f>
        <v>#DIV/0!</v>
      </c>
      <c r="N28" s="98" t="s">
        <v>51</v>
      </c>
      <c r="O28" s="220">
        <f>L28+I28+F28</f>
        <v>0</v>
      </c>
      <c r="P28" s="220"/>
      <c r="Q28" s="230" t="e">
        <f>Q27/Q36</f>
        <v>#DIV/0!</v>
      </c>
      <c r="R28" s="230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7.100000000000001" customHeight="1">
      <c r="A29" s="57" t="s">
        <v>56</v>
      </c>
      <c r="B29" s="61"/>
      <c r="C29" s="62"/>
      <c r="D29" s="62"/>
      <c r="E29" s="62"/>
      <c r="F29" s="60">
        <f>C29+D29+E29</f>
        <v>0</v>
      </c>
      <c r="G29" s="61"/>
      <c r="H29" s="62"/>
      <c r="I29" s="62"/>
      <c r="J29" s="62"/>
      <c r="K29" s="100">
        <f>J29+I29+H29</f>
        <v>0</v>
      </c>
      <c r="L29" s="61"/>
      <c r="M29" s="62"/>
      <c r="N29" s="62"/>
      <c r="O29" s="62"/>
      <c r="P29" s="119">
        <f>O29+N29+M29</f>
        <v>0</v>
      </c>
      <c r="Q29" s="65">
        <f>P29+K29+F29</f>
        <v>0</v>
      </c>
      <c r="R29" s="66" t="e">
        <f t="shared" si="4"/>
        <v>#DIV/0!</v>
      </c>
    </row>
    <row r="30" spans="1:28" ht="17.100000000000001" customHeight="1">
      <c r="A30" s="67" t="s">
        <v>57</v>
      </c>
      <c r="B30" s="61"/>
      <c r="C30" s="62"/>
      <c r="D30" s="62"/>
      <c r="E30" s="62"/>
      <c r="F30" s="68">
        <f>C30+D30+E30</f>
        <v>0</v>
      </c>
      <c r="G30" s="61"/>
      <c r="H30" s="62"/>
      <c r="I30" s="62"/>
      <c r="J30" s="62"/>
      <c r="K30" s="63">
        <f>J30+I30+H30</f>
        <v>0</v>
      </c>
      <c r="L30" s="61"/>
      <c r="M30" s="62"/>
      <c r="N30" s="62"/>
      <c r="O30" s="62"/>
      <c r="P30" s="69">
        <f>O30+N30+M30</f>
        <v>0</v>
      </c>
      <c r="Q30" s="65">
        <f>P30+K30+F30</f>
        <v>0</v>
      </c>
      <c r="R30" s="66" t="e">
        <f t="shared" si="4"/>
        <v>#DIV/0!</v>
      </c>
    </row>
    <row r="31" spans="1:28" s="99" customFormat="1" ht="17.100000000000001" customHeight="1">
      <c r="A31" s="67" t="s">
        <v>58</v>
      </c>
      <c r="B31" s="61"/>
      <c r="C31" s="62"/>
      <c r="D31" s="62"/>
      <c r="E31" s="62"/>
      <c r="F31" s="68">
        <f>C31+D31+E31</f>
        <v>0</v>
      </c>
      <c r="G31" s="61"/>
      <c r="H31" s="62"/>
      <c r="I31" s="62"/>
      <c r="J31" s="62"/>
      <c r="K31" s="63">
        <f>J31+I31+H31</f>
        <v>0</v>
      </c>
      <c r="L31" s="61"/>
      <c r="M31" s="62"/>
      <c r="N31" s="62"/>
      <c r="O31" s="62"/>
      <c r="P31" s="69">
        <f>O31+N31+M31</f>
        <v>0</v>
      </c>
      <c r="Q31" s="65">
        <f>P31+K31+F31</f>
        <v>0</v>
      </c>
      <c r="R31" s="66" t="e">
        <f t="shared" si="4"/>
        <v>#DIV/0!</v>
      </c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s="120" customFormat="1" ht="17.100000000000001" customHeight="1">
      <c r="A32" s="70" t="s">
        <v>59</v>
      </c>
      <c r="B32" s="61"/>
      <c r="C32" s="62"/>
      <c r="D32" s="62"/>
      <c r="E32" s="62"/>
      <c r="F32" s="71">
        <f>C32+D32+E32</f>
        <v>0</v>
      </c>
      <c r="G32" s="61"/>
      <c r="H32" s="62"/>
      <c r="I32" s="62"/>
      <c r="J32" s="62"/>
      <c r="K32" s="72">
        <f>J32+I32+H32</f>
        <v>0</v>
      </c>
      <c r="L32" s="61"/>
      <c r="M32" s="62"/>
      <c r="N32" s="62"/>
      <c r="O32" s="62"/>
      <c r="P32" s="73">
        <f>O32+N32+M32</f>
        <v>0</v>
      </c>
      <c r="Q32" s="65">
        <f>P32+K32+F32</f>
        <v>0</v>
      </c>
      <c r="R32" s="66" t="e">
        <f t="shared" si="4"/>
        <v>#DIV/0!</v>
      </c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s="120" customFormat="1" ht="15" customHeight="1" thickBot="1">
      <c r="A33" s="219" t="s">
        <v>60</v>
      </c>
      <c r="B33" s="75">
        <f t="shared" ref="B33:Q33" si="7">SUM(B29:B32)</f>
        <v>0</v>
      </c>
      <c r="C33" s="76">
        <f t="shared" si="7"/>
        <v>0</v>
      </c>
      <c r="D33" s="77">
        <f t="shared" si="7"/>
        <v>0</v>
      </c>
      <c r="E33" s="78">
        <f t="shared" si="7"/>
        <v>0</v>
      </c>
      <c r="F33" s="79">
        <f t="shared" si="7"/>
        <v>0</v>
      </c>
      <c r="G33" s="121">
        <f t="shared" si="7"/>
        <v>0</v>
      </c>
      <c r="H33" s="76">
        <f t="shared" si="7"/>
        <v>0</v>
      </c>
      <c r="I33" s="77">
        <f t="shared" si="7"/>
        <v>0</v>
      </c>
      <c r="J33" s="78">
        <f t="shared" si="7"/>
        <v>0</v>
      </c>
      <c r="K33" s="81">
        <f t="shared" si="7"/>
        <v>0</v>
      </c>
      <c r="L33" s="122">
        <f t="shared" si="7"/>
        <v>0</v>
      </c>
      <c r="M33" s="76">
        <f t="shared" si="7"/>
        <v>0</v>
      </c>
      <c r="N33" s="77">
        <f t="shared" si="7"/>
        <v>0</v>
      </c>
      <c r="O33" s="78">
        <f t="shared" si="7"/>
        <v>0</v>
      </c>
      <c r="P33" s="84">
        <f t="shared" si="7"/>
        <v>0</v>
      </c>
      <c r="Q33" s="85">
        <f t="shared" si="7"/>
        <v>0</v>
      </c>
      <c r="R33" s="66" t="e">
        <f t="shared" si="4"/>
        <v>#DIV/0!</v>
      </c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s="120" customFormat="1" ht="15" customHeight="1" thickBot="1">
      <c r="A34" s="219"/>
      <c r="B34" s="86" t="s">
        <v>46</v>
      </c>
      <c r="C34" s="87">
        <f>B33+G33+L33</f>
        <v>0</v>
      </c>
      <c r="D34" s="123" t="s">
        <v>47</v>
      </c>
      <c r="E34" s="112" t="s">
        <v>48</v>
      </c>
      <c r="F34" s="113">
        <f>C33+H33+M33</f>
        <v>0</v>
      </c>
      <c r="G34" s="114" t="e">
        <f>F34/C34</f>
        <v>#DIV/0!</v>
      </c>
      <c r="H34" s="115" t="s">
        <v>49</v>
      </c>
      <c r="I34" s="116">
        <f>D33+I33+N33</f>
        <v>0</v>
      </c>
      <c r="J34" s="117" t="e">
        <f>I34/C34</f>
        <v>#DIV/0!</v>
      </c>
      <c r="K34" s="118" t="s">
        <v>50</v>
      </c>
      <c r="L34" s="96">
        <f>O33+J33+E33</f>
        <v>0</v>
      </c>
      <c r="M34" s="97" t="e">
        <f>L34/C34</f>
        <v>#DIV/0!</v>
      </c>
      <c r="N34" s="98" t="s">
        <v>51</v>
      </c>
      <c r="O34" s="220">
        <f>L34+I34+F34</f>
        <v>0</v>
      </c>
      <c r="P34" s="220"/>
      <c r="Q34" s="221" t="e">
        <f>Q33/Q36</f>
        <v>#DIV/0!</v>
      </c>
      <c r="R34" s="221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6" customHeight="1" thickBot="1">
      <c r="A35" s="124"/>
      <c r="B35" s="125"/>
      <c r="C35" s="126"/>
      <c r="D35" s="127"/>
      <c r="E35" s="128"/>
      <c r="F35" s="129"/>
      <c r="G35" s="130"/>
      <c r="H35" s="128"/>
      <c r="I35" s="129"/>
      <c r="J35" s="131"/>
      <c r="K35" s="127"/>
      <c r="L35" s="132"/>
      <c r="M35" s="127"/>
      <c r="N35" s="132"/>
      <c r="O35" s="6"/>
      <c r="P35" s="6"/>
      <c r="Q35" s="6"/>
      <c r="R35" s="6"/>
    </row>
    <row r="36" spans="1:28" ht="18" customHeight="1" thickTop="1" thickBot="1">
      <c r="A36" s="222" t="s">
        <v>61</v>
      </c>
      <c r="B36" s="133">
        <f t="shared" ref="B36:K36" si="8">B23+B27+B33</f>
        <v>0</v>
      </c>
      <c r="C36" s="134">
        <f t="shared" si="8"/>
        <v>0</v>
      </c>
      <c r="D36" s="135">
        <f t="shared" si="8"/>
        <v>0</v>
      </c>
      <c r="E36" s="136">
        <f t="shared" si="8"/>
        <v>0</v>
      </c>
      <c r="F36" s="137">
        <f t="shared" si="8"/>
        <v>0</v>
      </c>
      <c r="G36" s="138">
        <f t="shared" si="8"/>
        <v>0</v>
      </c>
      <c r="H36" s="134">
        <f t="shared" si="8"/>
        <v>0</v>
      </c>
      <c r="I36" s="135">
        <f t="shared" si="8"/>
        <v>0</v>
      </c>
      <c r="J36" s="136">
        <f t="shared" si="8"/>
        <v>0</v>
      </c>
      <c r="K36" s="139">
        <f t="shared" si="8"/>
        <v>0</v>
      </c>
      <c r="L36" s="140">
        <f t="shared" ref="L36:Q36" si="9">L33+L27+L23</f>
        <v>0</v>
      </c>
      <c r="M36" s="141">
        <f t="shared" si="9"/>
        <v>0</v>
      </c>
      <c r="N36" s="135">
        <f t="shared" si="9"/>
        <v>0</v>
      </c>
      <c r="O36" s="136">
        <f t="shared" si="9"/>
        <v>0</v>
      </c>
      <c r="P36" s="142">
        <f t="shared" si="9"/>
        <v>0</v>
      </c>
      <c r="Q36" s="223">
        <f t="shared" si="9"/>
        <v>0</v>
      </c>
      <c r="R36" s="223"/>
    </row>
    <row r="37" spans="1:28" s="40" customFormat="1" ht="15.75" customHeight="1" thickTop="1" thickBot="1">
      <c r="A37" s="222"/>
      <c r="B37" s="143" t="s">
        <v>62</v>
      </c>
      <c r="C37" s="144" t="e">
        <f>C36/B36</f>
        <v>#DIV/0!</v>
      </c>
      <c r="D37" s="145" t="e">
        <f>D36/B36</f>
        <v>#DIV/0!</v>
      </c>
      <c r="E37" s="146" t="e">
        <f>E36/B36</f>
        <v>#DIV/0!</v>
      </c>
      <c r="F37" s="147" t="e">
        <f>F36/B36</f>
        <v>#DIV/0!</v>
      </c>
      <c r="G37" s="148" t="s">
        <v>63</v>
      </c>
      <c r="H37" s="144" t="e">
        <f>H36/G36</f>
        <v>#DIV/0!</v>
      </c>
      <c r="I37" s="145" t="e">
        <f>I36/G36</f>
        <v>#DIV/0!</v>
      </c>
      <c r="J37" s="146" t="e">
        <f>J36/G36</f>
        <v>#DIV/0!</v>
      </c>
      <c r="K37" s="149" t="e">
        <f>K36/G36</f>
        <v>#DIV/0!</v>
      </c>
      <c r="L37" s="150" t="s">
        <v>64</v>
      </c>
      <c r="M37" s="151" t="e">
        <f>M36/L36</f>
        <v>#DIV/0!</v>
      </c>
      <c r="N37" s="145" t="e">
        <f>N36/L36</f>
        <v>#DIV/0!</v>
      </c>
      <c r="O37" s="146" t="e">
        <f>O36/L36</f>
        <v>#DIV/0!</v>
      </c>
      <c r="P37" s="152" t="e">
        <f>P36/L36</f>
        <v>#DIV/0!</v>
      </c>
      <c r="Q37" s="153"/>
      <c r="R37" s="153"/>
    </row>
    <row r="38" spans="1:28" ht="18" customHeight="1" thickTop="1" thickBot="1">
      <c r="A38" s="222"/>
      <c r="B38" s="154" t="s">
        <v>65</v>
      </c>
      <c r="C38" s="155">
        <f>B36+G36+L36</f>
        <v>0</v>
      </c>
      <c r="D38" s="156" t="s">
        <v>66</v>
      </c>
      <c r="E38" s="157" t="s">
        <v>48</v>
      </c>
      <c r="F38" s="158">
        <f>C36+H36+M36</f>
        <v>0</v>
      </c>
      <c r="G38" s="159" t="e">
        <f>F38/Q36</f>
        <v>#DIV/0!</v>
      </c>
      <c r="H38" s="160" t="e">
        <f>F38/C38</f>
        <v>#DIV/0!</v>
      </c>
      <c r="I38" s="161" t="s">
        <v>49</v>
      </c>
      <c r="J38" s="162">
        <f>I36+D36+N36</f>
        <v>0</v>
      </c>
      <c r="K38" s="163" t="e">
        <f>J38/Q36</f>
        <v>#DIV/0!</v>
      </c>
      <c r="L38" s="164" t="e">
        <f>J38/C38</f>
        <v>#DIV/0!</v>
      </c>
      <c r="M38" s="165" t="s">
        <v>67</v>
      </c>
      <c r="N38" s="166">
        <f>J36+E36+O36</f>
        <v>0</v>
      </c>
      <c r="O38" s="167" t="e">
        <f>N38/Q36</f>
        <v>#DIV/0!</v>
      </c>
      <c r="P38" s="168" t="e">
        <f>N38/C38</f>
        <v>#DIV/0!</v>
      </c>
      <c r="Q38" s="169"/>
      <c r="R38" s="170">
        <f>N38+J38+F38</f>
        <v>0</v>
      </c>
    </row>
    <row r="39" spans="1:28" s="187" customFormat="1" ht="18" customHeight="1" thickTop="1" thickBot="1">
      <c r="A39" s="222"/>
      <c r="B39" s="171" t="s">
        <v>68</v>
      </c>
      <c r="C39" s="172" t="e">
        <f>B36/C38</f>
        <v>#DIV/0!</v>
      </c>
      <c r="D39" s="173" t="s">
        <v>69</v>
      </c>
      <c r="E39" s="174" t="e">
        <f>F36/Q36</f>
        <v>#DIV/0!</v>
      </c>
      <c r="F39" s="175" t="s">
        <v>70</v>
      </c>
      <c r="G39" s="176" t="s">
        <v>71</v>
      </c>
      <c r="H39" s="177" t="e">
        <f>G36/C38</f>
        <v>#DIV/0!</v>
      </c>
      <c r="I39" s="178" t="s">
        <v>69</v>
      </c>
      <c r="J39" s="179" t="e">
        <f>K36/Q36</f>
        <v>#DIV/0!</v>
      </c>
      <c r="K39" s="180" t="s">
        <v>70</v>
      </c>
      <c r="L39" s="181" t="s">
        <v>72</v>
      </c>
      <c r="M39" s="182" t="e">
        <f>L36/C38</f>
        <v>#DIV/0!</v>
      </c>
      <c r="N39" s="183" t="s">
        <v>69</v>
      </c>
      <c r="O39" s="184" t="e">
        <f>P36/Q36</f>
        <v>#DIV/0!</v>
      </c>
      <c r="P39" s="185" t="s">
        <v>70</v>
      </c>
      <c r="Q39" s="186"/>
      <c r="R39" s="186"/>
    </row>
    <row r="40" spans="1:28" s="199" customFormat="1" ht="5.0999999999999996" customHeight="1" thickTop="1" thickBot="1">
      <c r="A40" s="188"/>
      <c r="B40" s="189"/>
      <c r="C40" s="190"/>
      <c r="D40" s="191"/>
      <c r="E40" s="192"/>
      <c r="F40" s="193"/>
      <c r="G40" s="189"/>
      <c r="H40" s="190"/>
      <c r="I40" s="191"/>
      <c r="J40" s="194"/>
      <c r="K40" s="193"/>
      <c r="L40" s="189"/>
      <c r="M40" s="190"/>
      <c r="N40" s="195"/>
      <c r="O40" s="196"/>
      <c r="P40" s="197"/>
      <c r="Q40" s="198"/>
      <c r="R40" s="198"/>
    </row>
    <row r="41" spans="1:28" s="206" customFormat="1" ht="20.100000000000001" customHeight="1" thickTop="1">
      <c r="A41" s="224" t="s">
        <v>73</v>
      </c>
      <c r="B41" s="225"/>
      <c r="C41" s="200">
        <f>C36*$E$14</f>
        <v>0</v>
      </c>
      <c r="D41" s="201">
        <f>D36*$E$14</f>
        <v>0</v>
      </c>
      <c r="E41" s="202">
        <f>E36*$E$14</f>
        <v>0</v>
      </c>
      <c r="F41" s="203">
        <f>F36*$E$14</f>
        <v>0</v>
      </c>
      <c r="G41" s="200">
        <f>H36*$J$14</f>
        <v>0</v>
      </c>
      <c r="H41" s="201">
        <f>I36*$J$14</f>
        <v>0</v>
      </c>
      <c r="I41" s="202">
        <f>J36*$J$14</f>
        <v>0</v>
      </c>
      <c r="J41" s="204">
        <f>K36*$J$14</f>
        <v>0</v>
      </c>
      <c r="K41" s="200">
        <f>M36*$O$14</f>
        <v>0</v>
      </c>
      <c r="L41" s="201">
        <f>N36*$O$14</f>
        <v>0</v>
      </c>
      <c r="M41" s="202">
        <f>O36*$O$14</f>
        <v>0</v>
      </c>
      <c r="N41" s="205">
        <f>P36*$O$14</f>
        <v>0</v>
      </c>
      <c r="O41" s="226" t="s">
        <v>74</v>
      </c>
      <c r="P41" s="227"/>
      <c r="Q41" s="228">
        <f>N41+J41+F41</f>
        <v>0</v>
      </c>
      <c r="R41" s="229"/>
    </row>
    <row r="42" spans="1:28" s="206" customFormat="1" ht="18" customHeight="1" thickBot="1">
      <c r="A42" s="213" t="s">
        <v>75</v>
      </c>
      <c r="B42" s="214"/>
      <c r="C42" s="207">
        <f>C36*$F$14</f>
        <v>0</v>
      </c>
      <c r="D42" s="208">
        <f>D36*$F$14</f>
        <v>0</v>
      </c>
      <c r="E42" s="209">
        <f>E36*$F$14</f>
        <v>0</v>
      </c>
      <c r="F42" s="210">
        <f>F36*$F$14</f>
        <v>0</v>
      </c>
      <c r="G42" s="207">
        <f>H36*$K$14</f>
        <v>0</v>
      </c>
      <c r="H42" s="208">
        <f>I36*$K$14</f>
        <v>0</v>
      </c>
      <c r="I42" s="209">
        <f>J36*$K$14</f>
        <v>0</v>
      </c>
      <c r="J42" s="211">
        <f>K36*$K$14</f>
        <v>0</v>
      </c>
      <c r="K42" s="207">
        <f>M36+$P$14</f>
        <v>0</v>
      </c>
      <c r="L42" s="208">
        <f>N36+$P$14</f>
        <v>0</v>
      </c>
      <c r="M42" s="209">
        <f>O36+$P$14</f>
        <v>0</v>
      </c>
      <c r="N42" s="212">
        <f>P36+$P$14</f>
        <v>0</v>
      </c>
      <c r="O42" s="215" t="s">
        <v>76</v>
      </c>
      <c r="P42" s="216"/>
      <c r="Q42" s="217">
        <f>N42+J42+F42</f>
        <v>0</v>
      </c>
      <c r="R42" s="218"/>
    </row>
    <row r="43" spans="1:28" ht="6.75" customHeight="1" thickTop="1"/>
  </sheetData>
  <sheetProtection password="DD9F" sheet="1" objects="1" scenarios="1"/>
  <mergeCells count="39">
    <mergeCell ref="B14:C14"/>
    <mergeCell ref="G14:H14"/>
    <mergeCell ref="L14:M14"/>
    <mergeCell ref="I1:J1"/>
    <mergeCell ref="K1:R1"/>
    <mergeCell ref="A2:J2"/>
    <mergeCell ref="K2:R3"/>
    <mergeCell ref="K4:M4"/>
    <mergeCell ref="L5:M5"/>
    <mergeCell ref="L6:M6"/>
    <mergeCell ref="K7:M7"/>
    <mergeCell ref="D13:D14"/>
    <mergeCell ref="I13:I14"/>
    <mergeCell ref="N13:N14"/>
    <mergeCell ref="A27:A28"/>
    <mergeCell ref="O28:P28"/>
    <mergeCell ref="Q28:R28"/>
    <mergeCell ref="A15:A16"/>
    <mergeCell ref="B15:B16"/>
    <mergeCell ref="C15:F15"/>
    <mergeCell ref="G15:G16"/>
    <mergeCell ref="H15:K15"/>
    <mergeCell ref="L15:L16"/>
    <mergeCell ref="M15:P15"/>
    <mergeCell ref="Q15:R15"/>
    <mergeCell ref="A23:A24"/>
    <mergeCell ref="O24:P24"/>
    <mergeCell ref="Q24:R24"/>
    <mergeCell ref="A42:B42"/>
    <mergeCell ref="O42:P42"/>
    <mergeCell ref="Q42:R42"/>
    <mergeCell ref="A33:A34"/>
    <mergeCell ref="O34:P34"/>
    <mergeCell ref="Q34:R34"/>
    <mergeCell ref="A36:A39"/>
    <mergeCell ref="Q36:R36"/>
    <mergeCell ref="A41:B41"/>
    <mergeCell ref="O41:P41"/>
    <mergeCell ref="Q41:R4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rstPageNumber="0" orientation="landscape" r:id="rId1"/>
  <headerFooter alignWithMargins="0">
    <oddFooter>&amp;R&amp;6CEJ Jeunesse STAT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Stat2017 Merc Vac</vt:lpstr>
      <vt:lpstr>'Stat2017 Merc Vac'!Excel_BuiltIn_Print_Area_1_1</vt:lpstr>
      <vt:lpstr>'Stat2017 Merc Vac'!Zone_d_impression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</dc:creator>
  <cp:lastModifiedBy>Philippe VOIRIN</cp:lastModifiedBy>
  <cp:lastPrinted>2017-09-27T14:08:36Z</cp:lastPrinted>
  <dcterms:created xsi:type="dcterms:W3CDTF">2017-09-19T08:23:48Z</dcterms:created>
  <dcterms:modified xsi:type="dcterms:W3CDTF">2017-10-16T12:53:52Z</dcterms:modified>
</cp:coreProperties>
</file>